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90" yWindow="180" windowWidth="16155" windowHeight="11340"/>
  </bookViews>
  <sheets>
    <sheet name="尾﨑江利子" sheetId="2" r:id="rId1"/>
    <sheet name="徳原京都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30" i="1"/>
  <c r="G30" i="1"/>
  <c r="F30" i="1"/>
  <c r="E30" i="1"/>
  <c r="D30" i="1"/>
  <c r="C30" i="1"/>
  <c r="D30" i="2"/>
  <c r="E30" i="2"/>
  <c r="F30" i="2"/>
  <c r="G30" i="2"/>
  <c r="H30" i="2"/>
  <c r="I30" i="2"/>
  <c r="J30" i="2"/>
  <c r="K30" i="2"/>
  <c r="L30" i="2"/>
  <c r="M30" i="2"/>
  <c r="N30" i="2"/>
  <c r="E41" i="2" l="1"/>
  <c r="E43" i="2" s="1"/>
  <c r="G41" i="2"/>
  <c r="G43" i="2" s="1"/>
  <c r="C30" i="2"/>
  <c r="N41" i="2"/>
  <c r="N43" i="2" s="1"/>
  <c r="M41" i="2"/>
  <c r="M43" i="2" s="1"/>
  <c r="L41" i="2"/>
  <c r="L43" i="2" s="1"/>
  <c r="K41" i="2"/>
  <c r="K43" i="2" s="1"/>
  <c r="J41" i="2"/>
  <c r="J43" i="2" s="1"/>
  <c r="I41" i="2"/>
  <c r="I43" i="2" s="1"/>
  <c r="H41" i="2"/>
  <c r="H43" i="2" s="1"/>
  <c r="F41" i="2"/>
  <c r="F43" i="2" s="1"/>
  <c r="D41" i="2"/>
  <c r="D43" i="2" s="1"/>
  <c r="C41" i="2"/>
  <c r="C43" i="2" s="1"/>
  <c r="N31" i="2"/>
  <c r="M31" i="2"/>
  <c r="L31" i="2"/>
  <c r="K31" i="2"/>
  <c r="J31" i="2"/>
  <c r="I31" i="2"/>
  <c r="H31" i="2"/>
  <c r="F31" i="2"/>
  <c r="D31" i="2"/>
  <c r="C31" i="2"/>
  <c r="D41" i="1"/>
  <c r="D43" i="1" s="1"/>
  <c r="E41" i="1"/>
  <c r="E43" i="1" s="1"/>
  <c r="F41" i="1"/>
  <c r="F43" i="1" s="1"/>
  <c r="G41" i="1"/>
  <c r="G43" i="1" s="1"/>
  <c r="H41" i="1"/>
  <c r="H43" i="1" s="1"/>
  <c r="I41" i="1"/>
  <c r="I43" i="1" s="1"/>
  <c r="J41" i="1"/>
  <c r="J43" i="1" s="1"/>
  <c r="K41" i="1"/>
  <c r="K43" i="1" s="1"/>
  <c r="L41" i="1"/>
  <c r="L43" i="1" s="1"/>
  <c r="M41" i="1"/>
  <c r="M43" i="1" s="1"/>
  <c r="N41" i="1"/>
  <c r="N43" i="1" s="1"/>
  <c r="C41" i="1"/>
  <c r="C43" i="1" s="1"/>
  <c r="D31" i="1"/>
  <c r="E31" i="1"/>
  <c r="F31" i="1"/>
  <c r="G31" i="1"/>
  <c r="H31" i="1"/>
  <c r="I31" i="1"/>
  <c r="J31" i="1"/>
  <c r="K31" i="1"/>
  <c r="L31" i="1"/>
  <c r="M31" i="1"/>
  <c r="N31" i="1"/>
  <c r="C31" i="1"/>
  <c r="E31" i="2" l="1"/>
  <c r="G31" i="2"/>
</calcChain>
</file>

<file path=xl/sharedStrings.xml><?xml version="1.0" encoding="utf-8"?>
<sst xmlns="http://schemas.openxmlformats.org/spreadsheetml/2006/main" count="84" uniqueCount="45">
  <si>
    <t>株式会社プラスミュージック</t>
    <rPh sb="0" eb="4">
      <t>カブシキガイシャ</t>
    </rPh>
    <phoneticPr fontId="1"/>
  </si>
  <si>
    <t>(所定日数)</t>
    <rPh sb="1" eb="3">
      <t>ショテイ</t>
    </rPh>
    <rPh sb="3" eb="5">
      <t>ニッスウ</t>
    </rPh>
    <phoneticPr fontId="1"/>
  </si>
  <si>
    <t>(出勤日数)</t>
    <rPh sb="1" eb="3">
      <t>シュッキン</t>
    </rPh>
    <rPh sb="3" eb="5">
      <t>ニッスウ</t>
    </rPh>
    <phoneticPr fontId="1"/>
  </si>
  <si>
    <t>(欠勤日数)</t>
    <rPh sb="1" eb="3">
      <t>ケッキン</t>
    </rPh>
    <rPh sb="3" eb="5">
      <t>ニッスウ</t>
    </rPh>
    <phoneticPr fontId="1"/>
  </si>
  <si>
    <t>(有給日数)</t>
    <rPh sb="1" eb="3">
      <t>ユウキュウ</t>
    </rPh>
    <rPh sb="3" eb="5">
      <t>ニッスウ</t>
    </rPh>
    <phoneticPr fontId="1"/>
  </si>
  <si>
    <t>基本給</t>
    <rPh sb="0" eb="3">
      <t>キホンキュウ</t>
    </rPh>
    <phoneticPr fontId="1"/>
  </si>
  <si>
    <t>休業控除</t>
    <rPh sb="0" eb="2">
      <t>キュウギョウ</t>
    </rPh>
    <rPh sb="2" eb="4">
      <t>コウジョ</t>
    </rPh>
    <phoneticPr fontId="1"/>
  </si>
  <si>
    <t>休業手当</t>
    <rPh sb="0" eb="2">
      <t>キュウギョウ</t>
    </rPh>
    <rPh sb="2" eb="4">
      <t>テアテ</t>
    </rPh>
    <phoneticPr fontId="1"/>
  </si>
  <si>
    <t>時間外手当</t>
    <rPh sb="0" eb="3">
      <t>ジカンガイ</t>
    </rPh>
    <rPh sb="3" eb="5">
      <t>テアテ</t>
    </rPh>
    <phoneticPr fontId="1"/>
  </si>
  <si>
    <t>勤怠控除</t>
    <rPh sb="0" eb="2">
      <t>キンタイ</t>
    </rPh>
    <rPh sb="2" eb="4">
      <t>コウジョ</t>
    </rPh>
    <phoneticPr fontId="1"/>
  </si>
  <si>
    <t>課税通勤費</t>
    <rPh sb="0" eb="2">
      <t>カゼイ</t>
    </rPh>
    <rPh sb="2" eb="5">
      <t>ツウキンヒ</t>
    </rPh>
    <phoneticPr fontId="1"/>
  </si>
  <si>
    <t>非課税通勤費</t>
    <rPh sb="0" eb="3">
      <t>ヒカゼイ</t>
    </rPh>
    <rPh sb="3" eb="6">
      <t>ツウキンヒ</t>
    </rPh>
    <phoneticPr fontId="1"/>
  </si>
  <si>
    <t xml:space="preserve"> (課税分合計)</t>
    <rPh sb="2" eb="4">
      <t>カゼイ</t>
    </rPh>
    <rPh sb="4" eb="5">
      <t>ブン</t>
    </rPh>
    <rPh sb="5" eb="7">
      <t>ゴウケイ</t>
    </rPh>
    <phoneticPr fontId="1"/>
  </si>
  <si>
    <t>総支給額</t>
    <rPh sb="0" eb="1">
      <t>ソウ</t>
    </rPh>
    <rPh sb="1" eb="4">
      <t>シキュウガク</t>
    </rPh>
    <phoneticPr fontId="1"/>
  </si>
  <si>
    <t>健康保険</t>
    <rPh sb="0" eb="2">
      <t>ケンコウ</t>
    </rPh>
    <rPh sb="2" eb="4">
      <t>ホケン</t>
    </rPh>
    <phoneticPr fontId="1"/>
  </si>
  <si>
    <t>厚生年金</t>
    <rPh sb="0" eb="2">
      <t>コウセイ</t>
    </rPh>
    <rPh sb="2" eb="4">
      <t>ネンキン</t>
    </rPh>
    <phoneticPr fontId="1"/>
  </si>
  <si>
    <t>雇用保険</t>
    <rPh sb="0" eb="2">
      <t>コヨウ</t>
    </rPh>
    <rPh sb="2" eb="4">
      <t>ホケン</t>
    </rPh>
    <phoneticPr fontId="1"/>
  </si>
  <si>
    <t>社会保険合計</t>
    <rPh sb="0" eb="2">
      <t>シャカイ</t>
    </rPh>
    <rPh sb="2" eb="4">
      <t>ホケン</t>
    </rPh>
    <rPh sb="4" eb="6">
      <t>ゴウケイ</t>
    </rPh>
    <phoneticPr fontId="1"/>
  </si>
  <si>
    <t>課税対象額</t>
    <rPh sb="0" eb="2">
      <t>カゼイ</t>
    </rPh>
    <rPh sb="2" eb="4">
      <t>タイショウ</t>
    </rPh>
    <rPh sb="4" eb="5">
      <t>ガク</t>
    </rPh>
    <phoneticPr fontId="1"/>
  </si>
  <si>
    <t>所得税</t>
    <rPh sb="0" eb="3">
      <t>ショトクゼイ</t>
    </rPh>
    <phoneticPr fontId="1"/>
  </si>
  <si>
    <t>住民税</t>
    <rPh sb="0" eb="3">
      <t>ジュウミンゼイ</t>
    </rPh>
    <phoneticPr fontId="1"/>
  </si>
  <si>
    <t>総控除額</t>
    <rPh sb="0" eb="1">
      <t>ソウ</t>
    </rPh>
    <rPh sb="1" eb="3">
      <t>コウジョ</t>
    </rPh>
    <rPh sb="3" eb="4">
      <t>ガク</t>
    </rPh>
    <phoneticPr fontId="1"/>
  </si>
  <si>
    <t>差引支給額</t>
    <rPh sb="0" eb="2">
      <t>サシヒキ</t>
    </rPh>
    <rPh sb="2" eb="5">
      <t>シキュウガク</t>
    </rPh>
    <phoneticPr fontId="1"/>
  </si>
  <si>
    <t>02年01月分</t>
    <rPh sb="2" eb="3">
      <t>ネン</t>
    </rPh>
    <rPh sb="5" eb="7">
      <t>ガツブン</t>
    </rPh>
    <phoneticPr fontId="1"/>
  </si>
  <si>
    <t>02年02月分</t>
    <rPh sb="2" eb="3">
      <t>ネン</t>
    </rPh>
    <rPh sb="5" eb="7">
      <t>ガツブン</t>
    </rPh>
    <phoneticPr fontId="1"/>
  </si>
  <si>
    <t>02年03月分</t>
    <rPh sb="2" eb="3">
      <t>ネン</t>
    </rPh>
    <rPh sb="5" eb="7">
      <t>ガツブン</t>
    </rPh>
    <phoneticPr fontId="1"/>
  </si>
  <si>
    <t>02年04月分</t>
    <rPh sb="2" eb="3">
      <t>ネン</t>
    </rPh>
    <rPh sb="5" eb="7">
      <t>ガツブン</t>
    </rPh>
    <phoneticPr fontId="1"/>
  </si>
  <si>
    <t>02年05月分</t>
    <rPh sb="2" eb="3">
      <t>ネン</t>
    </rPh>
    <rPh sb="5" eb="7">
      <t>ガツブン</t>
    </rPh>
    <phoneticPr fontId="1"/>
  </si>
  <si>
    <t>02年06月分</t>
    <rPh sb="2" eb="3">
      <t>ネン</t>
    </rPh>
    <rPh sb="5" eb="7">
      <t>ガツブン</t>
    </rPh>
    <phoneticPr fontId="1"/>
  </si>
  <si>
    <t>02年07月分</t>
    <rPh sb="2" eb="3">
      <t>ネン</t>
    </rPh>
    <rPh sb="5" eb="7">
      <t>ガツブン</t>
    </rPh>
    <phoneticPr fontId="1"/>
  </si>
  <si>
    <t>02年08月分</t>
    <rPh sb="2" eb="3">
      <t>ネン</t>
    </rPh>
    <rPh sb="5" eb="7">
      <t>ガツブン</t>
    </rPh>
    <phoneticPr fontId="1"/>
  </si>
  <si>
    <t>02年09月分</t>
    <rPh sb="2" eb="3">
      <t>ネン</t>
    </rPh>
    <rPh sb="5" eb="7">
      <t>ガツブン</t>
    </rPh>
    <phoneticPr fontId="1"/>
  </si>
  <si>
    <t>02年10月分</t>
    <rPh sb="2" eb="3">
      <t>ネン</t>
    </rPh>
    <rPh sb="5" eb="7">
      <t>ガツブン</t>
    </rPh>
    <phoneticPr fontId="1"/>
  </si>
  <si>
    <t>02年11月分</t>
    <rPh sb="2" eb="3">
      <t>ネン</t>
    </rPh>
    <rPh sb="5" eb="7">
      <t>ガツブン</t>
    </rPh>
    <phoneticPr fontId="1"/>
  </si>
  <si>
    <t>02年12月分</t>
    <rPh sb="2" eb="3">
      <t>ネン</t>
    </rPh>
    <rPh sb="5" eb="7">
      <t>ガツブン</t>
    </rPh>
    <phoneticPr fontId="1"/>
  </si>
  <si>
    <t>【給 与】</t>
    <rPh sb="1" eb="2">
      <t>キュウ</t>
    </rPh>
    <rPh sb="3" eb="4">
      <t>ヨ</t>
    </rPh>
    <phoneticPr fontId="1"/>
  </si>
  <si>
    <t>(令和2年分)</t>
    <rPh sb="1" eb="3">
      <t>レイワ</t>
    </rPh>
    <rPh sb="4" eb="5">
      <t>ネン</t>
    </rPh>
    <rPh sb="5" eb="6">
      <t>ブン</t>
    </rPh>
    <phoneticPr fontId="1"/>
  </si>
  <si>
    <t>賃　金　台　帳</t>
    <rPh sb="0" eb="1">
      <t>チン</t>
    </rPh>
    <rPh sb="2" eb="3">
      <t>カネ</t>
    </rPh>
    <rPh sb="4" eb="5">
      <t>ダイ</t>
    </rPh>
    <rPh sb="6" eb="7">
      <t>トバリ</t>
    </rPh>
    <phoneticPr fontId="1"/>
  </si>
  <si>
    <t>社員NO:</t>
    <rPh sb="0" eb="2">
      <t>シャイン</t>
    </rPh>
    <phoneticPr fontId="1"/>
  </si>
  <si>
    <t>003</t>
    <phoneticPr fontId="1"/>
  </si>
  <si>
    <t>　　氏名：徳原　京都</t>
    <rPh sb="2" eb="4">
      <t>シメイ</t>
    </rPh>
    <phoneticPr fontId="1"/>
  </si>
  <si>
    <t>所属：　三宮店</t>
    <phoneticPr fontId="1"/>
  </si>
  <si>
    <t>　　氏名：尾﨑　江利子</t>
    <rPh sb="2" eb="4">
      <t>シメイ</t>
    </rPh>
    <phoneticPr fontId="1"/>
  </si>
  <si>
    <t>002</t>
    <phoneticPr fontId="1"/>
  </si>
  <si>
    <t>所属：　心斎橋店</t>
    <rPh sb="4" eb="7">
      <t>シンサイバシ</t>
    </rPh>
    <rPh sb="7" eb="8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</si>
</sst>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#,##0_ 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8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56" fontId="3" fillId="0" borderId="1" xfId="0" applyNumberFormat="1" applyFont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/>
    <xf numFmtId="177" fontId="3" fillId="0" borderId="0" xfId="0" applyNumberFormat="1" applyFont="1" applyAlignment="1"/>
    <xf numFmtId="177" fontId="3" fillId="0" borderId="1" xfId="0" applyNumberFormat="1" applyFont="1" applyBorder="1" applyAlignment="1"/>
    <xf numFmtId="177" fontId="3" fillId="0" borderId="2" xfId="0" applyNumberFormat="1" applyFont="1" applyBorder="1" applyAlignment="1"/>
    <xf numFmtId="0" fontId="2" fillId="0" borderId="0" xfId="0" applyFont="1" applyAlignment="1"/>
    <xf numFmtId="0" fontId="6" fillId="0" borderId="1" xfId="0" applyFont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2" xfId="0" applyFont="1" applyBorder="1" applyAlignment="1"/>
    <xf numFmtId="0" fontId="3" fillId="0" borderId="0" xfId="0" applyFont="1" applyAlignment="1">
      <alignment horizontal="right"/>
    </xf>
    <xf numFmtId="0" fontId="3" fillId="0" borderId="3" xfId="0" applyFont="1" applyBorder="1" applyAlignment="1"/>
    <xf numFmtId="0" fontId="3" fillId="0" borderId="0" xfId="0" applyFont="1" applyAlignment="1"/>
    <xf numFmtId="0" fontId="3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workbookViewId="0">
      <selection activeCell="I18" sqref="I18"/>
    </sheetView>
  </sheetViews>
  <sheetFormatPr defaultRowHeight="10.5"/>
  <cols>
    <col min="1" max="1" width="4.5" style="2" customWidth="1"/>
    <col min="2" max="2" width="6.125" style="2" customWidth="1"/>
    <col min="3" max="14" width="8.625" style="2" customWidth="1"/>
    <col min="15" max="16384" width="9" style="2"/>
  </cols>
  <sheetData>
    <row r="1" spans="1:14" ht="17.25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1" customFormat="1" ht="13.5">
      <c r="A3" s="12" t="s">
        <v>0</v>
      </c>
      <c r="B3" s="12"/>
      <c r="C3" s="12"/>
      <c r="D3" s="12"/>
      <c r="E3" s="13"/>
      <c r="F3" s="19" t="s">
        <v>44</v>
      </c>
      <c r="G3" s="19"/>
      <c r="H3" s="13"/>
      <c r="I3" s="14" t="s">
        <v>38</v>
      </c>
      <c r="J3" s="15" t="s">
        <v>43</v>
      </c>
      <c r="K3" s="20" t="s">
        <v>42</v>
      </c>
      <c r="L3" s="20"/>
      <c r="M3" s="20"/>
      <c r="N3" s="13"/>
    </row>
    <row r="4" spans="1:14" s="3" customFormat="1">
      <c r="A4" s="21" t="s">
        <v>35</v>
      </c>
      <c r="B4" s="21"/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 t="s">
        <v>32</v>
      </c>
      <c r="M4" s="3" t="s">
        <v>33</v>
      </c>
      <c r="N4" s="3" t="s">
        <v>34</v>
      </c>
    </row>
    <row r="5" spans="1:14" s="3" customFormat="1">
      <c r="A5" s="4"/>
      <c r="B5" s="4"/>
      <c r="C5" s="5">
        <v>43855</v>
      </c>
      <c r="D5" s="5">
        <v>43886</v>
      </c>
      <c r="E5" s="5">
        <v>43915</v>
      </c>
      <c r="F5" s="5">
        <v>43946</v>
      </c>
      <c r="G5" s="5">
        <v>43976</v>
      </c>
      <c r="H5" s="5">
        <v>44007</v>
      </c>
      <c r="I5" s="5">
        <v>44037</v>
      </c>
      <c r="J5" s="5">
        <v>44068</v>
      </c>
      <c r="K5" s="5">
        <v>44099</v>
      </c>
      <c r="L5" s="5">
        <v>44129</v>
      </c>
      <c r="M5" s="5">
        <v>44160</v>
      </c>
      <c r="N5" s="5">
        <v>44190</v>
      </c>
    </row>
    <row r="6" spans="1:14">
      <c r="A6" s="16" t="s">
        <v>1</v>
      </c>
      <c r="B6" s="16"/>
      <c r="C6" s="6">
        <v>23</v>
      </c>
      <c r="D6" s="6">
        <v>20</v>
      </c>
      <c r="E6" s="6">
        <v>22</v>
      </c>
      <c r="F6" s="6">
        <v>22</v>
      </c>
      <c r="G6" s="6">
        <v>21</v>
      </c>
      <c r="H6" s="6">
        <v>21</v>
      </c>
      <c r="I6" s="6">
        <v>23</v>
      </c>
      <c r="J6" s="7"/>
      <c r="K6" s="7"/>
      <c r="L6" s="7"/>
      <c r="M6" s="7"/>
      <c r="N6" s="7"/>
    </row>
    <row r="7" spans="1:14">
      <c r="A7" s="23" t="s">
        <v>2</v>
      </c>
      <c r="B7" s="23"/>
      <c r="C7" s="6">
        <v>23</v>
      </c>
      <c r="D7" s="6">
        <v>20</v>
      </c>
      <c r="E7" s="6">
        <v>22</v>
      </c>
      <c r="F7" s="6">
        <v>0</v>
      </c>
      <c r="G7" s="6">
        <v>0</v>
      </c>
      <c r="H7" s="6">
        <v>0</v>
      </c>
      <c r="I7" s="6">
        <v>0</v>
      </c>
      <c r="J7" s="7"/>
      <c r="K7" s="7"/>
      <c r="L7" s="7"/>
      <c r="M7" s="7"/>
      <c r="N7" s="7"/>
    </row>
    <row r="8" spans="1:14">
      <c r="A8" s="23" t="s">
        <v>3</v>
      </c>
      <c r="B8" s="23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7"/>
      <c r="K8" s="7"/>
      <c r="L8" s="7"/>
      <c r="M8" s="7"/>
      <c r="N8" s="7"/>
    </row>
    <row r="9" spans="1:14">
      <c r="A9" s="23" t="s">
        <v>4</v>
      </c>
      <c r="B9" s="23"/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7"/>
      <c r="K9" s="7"/>
      <c r="L9" s="7"/>
      <c r="M9" s="7"/>
      <c r="N9" s="7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24" t="s">
        <v>5</v>
      </c>
      <c r="B11" s="24"/>
      <c r="C11" s="8">
        <v>250000</v>
      </c>
      <c r="D11" s="8">
        <v>250000</v>
      </c>
      <c r="E11" s="8">
        <v>250000</v>
      </c>
      <c r="F11" s="8">
        <v>250000</v>
      </c>
      <c r="G11" s="8">
        <v>250000</v>
      </c>
      <c r="H11" s="8">
        <v>250000</v>
      </c>
      <c r="I11" s="8">
        <v>250000</v>
      </c>
      <c r="J11" s="8">
        <v>250000</v>
      </c>
      <c r="K11" s="8">
        <v>250000</v>
      </c>
      <c r="L11" s="8">
        <v>250000</v>
      </c>
    </row>
    <row r="12" spans="1:14">
      <c r="A12" s="25" t="s">
        <v>6</v>
      </c>
      <c r="B12" s="25"/>
      <c r="C12" s="8"/>
      <c r="D12" s="8"/>
      <c r="E12" s="8"/>
      <c r="F12" s="8">
        <v>-250000</v>
      </c>
      <c r="G12" s="8">
        <v>-250000</v>
      </c>
      <c r="K12" s="8">
        <v>-250000</v>
      </c>
      <c r="L12" s="8">
        <v>-250000</v>
      </c>
    </row>
    <row r="20" spans="1:14">
      <c r="A20" s="25" t="s">
        <v>7</v>
      </c>
      <c r="B20" s="25"/>
      <c r="C20" s="8"/>
      <c r="D20" s="8"/>
      <c r="E20" s="8"/>
      <c r="F20" s="8">
        <v>250000</v>
      </c>
      <c r="G20" s="8">
        <v>250000</v>
      </c>
      <c r="H20" s="8"/>
      <c r="I20" s="8"/>
      <c r="J20" s="8"/>
      <c r="K20" s="8">
        <v>250000</v>
      </c>
      <c r="L20" s="8">
        <v>250000</v>
      </c>
      <c r="M20" s="8"/>
      <c r="N20" s="8"/>
    </row>
    <row r="21" spans="1:14">
      <c r="A21" s="25" t="s">
        <v>8</v>
      </c>
      <c r="B21" s="2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A22" s="25" t="s">
        <v>9</v>
      </c>
      <c r="B22" s="2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>
      <c r="A23" s="25" t="s">
        <v>10</v>
      </c>
      <c r="B23" s="2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>
      <c r="A24" s="26" t="s">
        <v>11</v>
      </c>
      <c r="B24" s="2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>
      <c r="A25" s="22" t="s">
        <v>12</v>
      </c>
      <c r="B25" s="22"/>
      <c r="C25" s="10">
        <v>250000</v>
      </c>
      <c r="D25" s="10">
        <v>250000</v>
      </c>
      <c r="E25" s="10">
        <v>250000</v>
      </c>
      <c r="F25" s="10">
        <v>250000</v>
      </c>
      <c r="G25" s="10">
        <v>250000</v>
      </c>
      <c r="H25" s="10">
        <v>250000</v>
      </c>
      <c r="I25" s="10">
        <v>250000</v>
      </c>
      <c r="J25" s="10">
        <v>250000</v>
      </c>
      <c r="K25" s="10">
        <v>250000</v>
      </c>
      <c r="L25" s="10">
        <v>250000</v>
      </c>
      <c r="M25" s="10"/>
      <c r="N25" s="10"/>
    </row>
    <row r="26" spans="1:14">
      <c r="A26" s="22" t="s">
        <v>13</v>
      </c>
      <c r="B26" s="22"/>
      <c r="C26" s="10">
        <v>250000</v>
      </c>
      <c r="D26" s="10">
        <v>250000</v>
      </c>
      <c r="E26" s="10">
        <v>250000</v>
      </c>
      <c r="F26" s="10">
        <v>250000</v>
      </c>
      <c r="G26" s="10">
        <v>250000</v>
      </c>
      <c r="H26" s="10">
        <v>250000</v>
      </c>
      <c r="I26" s="10">
        <v>250000</v>
      </c>
      <c r="J26" s="10">
        <v>250000</v>
      </c>
      <c r="K26" s="10">
        <v>250000</v>
      </c>
      <c r="L26" s="10">
        <v>250000</v>
      </c>
      <c r="M26" s="10"/>
      <c r="N26" s="10"/>
    </row>
    <row r="27" spans="1:14">
      <c r="A27" s="24" t="s">
        <v>14</v>
      </c>
      <c r="B27" s="24"/>
      <c r="C27" s="8">
        <v>15496</v>
      </c>
      <c r="D27" s="8">
        <v>15496</v>
      </c>
      <c r="E27" s="8">
        <v>15496</v>
      </c>
      <c r="F27" s="8">
        <v>15613</v>
      </c>
      <c r="G27" s="8">
        <v>15613</v>
      </c>
      <c r="H27" s="8">
        <v>15613</v>
      </c>
      <c r="I27" s="8">
        <v>15613</v>
      </c>
      <c r="J27" s="8">
        <v>15613</v>
      </c>
      <c r="K27" s="8">
        <v>15613</v>
      </c>
      <c r="L27" s="8">
        <v>15613</v>
      </c>
      <c r="M27" s="8"/>
      <c r="N27" s="8"/>
    </row>
    <row r="28" spans="1:14">
      <c r="A28" s="25" t="s">
        <v>15</v>
      </c>
      <c r="B28" s="25"/>
      <c r="C28" s="8">
        <v>23790</v>
      </c>
      <c r="D28" s="8">
        <v>23790</v>
      </c>
      <c r="E28" s="8">
        <v>23790</v>
      </c>
      <c r="F28" s="8">
        <v>23790</v>
      </c>
      <c r="G28" s="8">
        <v>23790</v>
      </c>
      <c r="H28" s="8">
        <v>23790</v>
      </c>
      <c r="I28" s="8">
        <v>23790</v>
      </c>
      <c r="J28" s="8">
        <v>23790</v>
      </c>
      <c r="K28" s="8">
        <v>23790</v>
      </c>
      <c r="L28" s="8">
        <v>23790</v>
      </c>
      <c r="M28" s="8"/>
      <c r="N28" s="8"/>
    </row>
    <row r="29" spans="1:14">
      <c r="A29" s="25" t="s">
        <v>16</v>
      </c>
      <c r="B29" s="25"/>
      <c r="C29" s="8">
        <v>750</v>
      </c>
      <c r="D29" s="8">
        <v>750</v>
      </c>
      <c r="E29" s="8">
        <v>750</v>
      </c>
      <c r="F29" s="8">
        <v>750</v>
      </c>
      <c r="G29" s="8">
        <v>750</v>
      </c>
      <c r="H29" s="8">
        <v>750</v>
      </c>
      <c r="I29" s="8">
        <v>750</v>
      </c>
      <c r="J29" s="8">
        <v>750</v>
      </c>
      <c r="K29" s="8">
        <v>750</v>
      </c>
      <c r="L29" s="8">
        <v>750</v>
      </c>
      <c r="M29" s="8"/>
      <c r="N29" s="8"/>
    </row>
    <row r="30" spans="1:14">
      <c r="A30" s="26" t="s">
        <v>17</v>
      </c>
      <c r="B30" s="26"/>
      <c r="C30" s="9">
        <f>SUM(C27:C29)</f>
        <v>40036</v>
      </c>
      <c r="D30" s="9">
        <f t="shared" ref="D30:N30" si="0">SUM(D27:D29)</f>
        <v>40036</v>
      </c>
      <c r="E30" s="9">
        <f t="shared" si="0"/>
        <v>40036</v>
      </c>
      <c r="F30" s="9">
        <f t="shared" si="0"/>
        <v>40153</v>
      </c>
      <c r="G30" s="9">
        <f t="shared" si="0"/>
        <v>40153</v>
      </c>
      <c r="H30" s="9">
        <f t="shared" si="0"/>
        <v>40153</v>
      </c>
      <c r="I30" s="9">
        <f t="shared" si="0"/>
        <v>40153</v>
      </c>
      <c r="J30" s="9">
        <f t="shared" si="0"/>
        <v>40153</v>
      </c>
      <c r="K30" s="9">
        <f t="shared" si="0"/>
        <v>40153</v>
      </c>
      <c r="L30" s="9">
        <f t="shared" si="0"/>
        <v>40153</v>
      </c>
      <c r="M30" s="9">
        <f t="shared" si="0"/>
        <v>0</v>
      </c>
      <c r="N30" s="9">
        <f t="shared" si="0"/>
        <v>0</v>
      </c>
    </row>
    <row r="31" spans="1:14">
      <c r="A31" s="24" t="s">
        <v>18</v>
      </c>
      <c r="B31" s="24"/>
      <c r="C31" s="8">
        <f>C26-C30</f>
        <v>209964</v>
      </c>
      <c r="D31" s="8">
        <f t="shared" ref="D31:N31" si="1">D26-D30</f>
        <v>209964</v>
      </c>
      <c r="E31" s="8">
        <f t="shared" si="1"/>
        <v>209964</v>
      </c>
      <c r="F31" s="8">
        <f t="shared" si="1"/>
        <v>209847</v>
      </c>
      <c r="G31" s="8">
        <f t="shared" si="1"/>
        <v>209847</v>
      </c>
      <c r="H31" s="8">
        <f t="shared" si="1"/>
        <v>209847</v>
      </c>
      <c r="I31" s="8">
        <f t="shared" si="1"/>
        <v>209847</v>
      </c>
      <c r="J31" s="8">
        <f t="shared" si="1"/>
        <v>209847</v>
      </c>
      <c r="K31" s="8">
        <f t="shared" si="1"/>
        <v>209847</v>
      </c>
      <c r="L31" s="8">
        <f t="shared" si="1"/>
        <v>209847</v>
      </c>
      <c r="M31" s="8">
        <f t="shared" si="1"/>
        <v>0</v>
      </c>
      <c r="N31" s="8">
        <f t="shared" si="1"/>
        <v>0</v>
      </c>
    </row>
    <row r="32" spans="1:14">
      <c r="A32" s="25" t="s">
        <v>19</v>
      </c>
      <c r="B32" s="25"/>
      <c r="C32" s="8">
        <v>5130</v>
      </c>
      <c r="D32" s="8">
        <v>5130</v>
      </c>
      <c r="E32" s="8">
        <v>5130</v>
      </c>
      <c r="F32" s="8">
        <v>5130</v>
      </c>
      <c r="G32" s="8">
        <v>5130</v>
      </c>
      <c r="H32" s="8">
        <v>5130</v>
      </c>
      <c r="I32" s="8">
        <v>5130</v>
      </c>
      <c r="J32" s="8">
        <v>5130</v>
      </c>
      <c r="K32" s="8">
        <v>5130</v>
      </c>
      <c r="L32" s="8">
        <v>5130</v>
      </c>
      <c r="M32" s="8"/>
      <c r="N32" s="8"/>
    </row>
    <row r="33" spans="1:14">
      <c r="A33" s="25" t="s">
        <v>20</v>
      </c>
      <c r="B33" s="2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25"/>
      <c r="B34" s="2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25"/>
      <c r="B35" s="2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>
      <c r="A36" s="25"/>
      <c r="B36" s="2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25"/>
      <c r="B37" s="2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>
      <c r="A38" s="25"/>
      <c r="B38" s="2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>
      <c r="A39" s="25"/>
      <c r="B39" s="2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>
      <c r="A40" s="26"/>
      <c r="B40" s="26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>
      <c r="A41" s="22" t="s">
        <v>21</v>
      </c>
      <c r="B41" s="22"/>
      <c r="C41" s="9">
        <f>C30+C32</f>
        <v>45166</v>
      </c>
      <c r="D41" s="9">
        <f t="shared" ref="D41:N41" si="2">D30+D32</f>
        <v>45166</v>
      </c>
      <c r="E41" s="9">
        <f t="shared" si="2"/>
        <v>45166</v>
      </c>
      <c r="F41" s="9">
        <f t="shared" si="2"/>
        <v>45283</v>
      </c>
      <c r="G41" s="9">
        <f t="shared" si="2"/>
        <v>45283</v>
      </c>
      <c r="H41" s="9">
        <f t="shared" si="2"/>
        <v>45283</v>
      </c>
      <c r="I41" s="9">
        <f t="shared" si="2"/>
        <v>45283</v>
      </c>
      <c r="J41" s="9">
        <f t="shared" si="2"/>
        <v>45283</v>
      </c>
      <c r="K41" s="9">
        <f t="shared" si="2"/>
        <v>45283</v>
      </c>
      <c r="L41" s="9">
        <f t="shared" si="2"/>
        <v>45283</v>
      </c>
      <c r="M41" s="9">
        <f t="shared" si="2"/>
        <v>0</v>
      </c>
      <c r="N41" s="9">
        <f t="shared" si="2"/>
        <v>0</v>
      </c>
    </row>
    <row r="42" spans="1:14">
      <c r="A42" s="22"/>
      <c r="B42" s="2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>
      <c r="A43" s="22" t="s">
        <v>22</v>
      </c>
      <c r="B43" s="22"/>
      <c r="C43" s="9">
        <f>C26-C41</f>
        <v>204834</v>
      </c>
      <c r="D43" s="9">
        <f t="shared" ref="D43:N43" si="3">D26-D41</f>
        <v>204834</v>
      </c>
      <c r="E43" s="9">
        <f t="shared" si="3"/>
        <v>204834</v>
      </c>
      <c r="F43" s="9">
        <f t="shared" si="3"/>
        <v>204717</v>
      </c>
      <c r="G43" s="9">
        <f t="shared" si="3"/>
        <v>204717</v>
      </c>
      <c r="H43" s="9">
        <f t="shared" si="3"/>
        <v>204717</v>
      </c>
      <c r="I43" s="9">
        <f t="shared" si="3"/>
        <v>204717</v>
      </c>
      <c r="J43" s="9">
        <f t="shared" si="3"/>
        <v>204717</v>
      </c>
      <c r="K43" s="9">
        <f t="shared" si="3"/>
        <v>204717</v>
      </c>
      <c r="L43" s="9">
        <f t="shared" si="3"/>
        <v>204717</v>
      </c>
      <c r="M43" s="9">
        <f t="shared" si="3"/>
        <v>0</v>
      </c>
      <c r="N43" s="9">
        <f t="shared" si="3"/>
        <v>0</v>
      </c>
    </row>
    <row r="44" spans="1:14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</sheetData>
  <mergeCells count="35">
    <mergeCell ref="A39:B39"/>
    <mergeCell ref="A40:B40"/>
    <mergeCell ref="A41:B41"/>
    <mergeCell ref="A42:B42"/>
    <mergeCell ref="A43:B4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7:B7"/>
    <mergeCell ref="A8:B8"/>
    <mergeCell ref="A9:B9"/>
    <mergeCell ref="A11:B11"/>
    <mergeCell ref="A12:B12"/>
    <mergeCell ref="A20:B20"/>
    <mergeCell ref="A21:B21"/>
    <mergeCell ref="A22:B22"/>
    <mergeCell ref="A23:B23"/>
    <mergeCell ref="A24:B24"/>
    <mergeCell ref="A25:B25"/>
    <mergeCell ref="A6:B6"/>
    <mergeCell ref="A1:N1"/>
    <mergeCell ref="A2:N2"/>
    <mergeCell ref="F3:G3"/>
    <mergeCell ref="K3:M3"/>
    <mergeCell ref="A4:B4"/>
  </mergeCells>
  <phoneticPr fontId="1"/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I6" sqref="I6:I9"/>
    </sheetView>
  </sheetViews>
  <sheetFormatPr defaultRowHeight="10.5"/>
  <cols>
    <col min="1" max="1" width="4.5" style="2" customWidth="1"/>
    <col min="2" max="2" width="6.125" style="2" customWidth="1"/>
    <col min="3" max="14" width="8.625" style="2" customWidth="1"/>
    <col min="15" max="16384" width="9" style="2"/>
  </cols>
  <sheetData>
    <row r="1" spans="1:14" ht="17.25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11" customFormat="1" ht="13.5">
      <c r="A3" s="12" t="s">
        <v>0</v>
      </c>
      <c r="B3" s="12"/>
      <c r="C3" s="12"/>
      <c r="D3" s="12"/>
      <c r="E3" s="13"/>
      <c r="F3" s="19" t="s">
        <v>41</v>
      </c>
      <c r="G3" s="19"/>
      <c r="H3" s="13"/>
      <c r="I3" s="14" t="s">
        <v>38</v>
      </c>
      <c r="J3" s="15" t="s">
        <v>39</v>
      </c>
      <c r="K3" s="20" t="s">
        <v>40</v>
      </c>
      <c r="L3" s="20"/>
      <c r="M3" s="20"/>
      <c r="N3" s="13"/>
    </row>
    <row r="4" spans="1:14" s="3" customFormat="1">
      <c r="A4" s="21" t="s">
        <v>35</v>
      </c>
      <c r="B4" s="21"/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 t="s">
        <v>32</v>
      </c>
      <c r="M4" s="3" t="s">
        <v>33</v>
      </c>
      <c r="N4" s="3" t="s">
        <v>34</v>
      </c>
    </row>
    <row r="5" spans="1:14" s="3" customFormat="1">
      <c r="A5" s="4"/>
      <c r="B5" s="4"/>
      <c r="C5" s="5">
        <v>43855</v>
      </c>
      <c r="D5" s="5">
        <v>43886</v>
      </c>
      <c r="E5" s="5">
        <v>43915</v>
      </c>
      <c r="F5" s="5">
        <v>43946</v>
      </c>
      <c r="G5" s="5">
        <v>43976</v>
      </c>
      <c r="H5" s="5">
        <v>44007</v>
      </c>
      <c r="I5" s="5">
        <v>44037</v>
      </c>
      <c r="J5" s="5">
        <v>44068</v>
      </c>
      <c r="K5" s="5">
        <v>44099</v>
      </c>
      <c r="L5" s="5">
        <v>44129</v>
      </c>
      <c r="M5" s="5">
        <v>44160</v>
      </c>
      <c r="N5" s="5">
        <v>44190</v>
      </c>
    </row>
    <row r="6" spans="1:14">
      <c r="A6" s="16" t="s">
        <v>1</v>
      </c>
      <c r="B6" s="16"/>
      <c r="C6" s="6">
        <v>23</v>
      </c>
      <c r="D6" s="6">
        <v>20</v>
      </c>
      <c r="E6" s="6">
        <v>22</v>
      </c>
      <c r="F6" s="6">
        <v>22</v>
      </c>
      <c r="G6" s="6">
        <v>21</v>
      </c>
      <c r="H6" s="6">
        <v>21</v>
      </c>
      <c r="I6" s="6">
        <v>23</v>
      </c>
      <c r="J6" s="7"/>
      <c r="K6" s="7"/>
      <c r="L6" s="7"/>
      <c r="M6" s="7"/>
      <c r="N6" s="7"/>
    </row>
    <row r="7" spans="1:14">
      <c r="A7" s="23" t="s">
        <v>2</v>
      </c>
      <c r="B7" s="23"/>
      <c r="C7" s="6">
        <v>23</v>
      </c>
      <c r="D7" s="6">
        <v>20</v>
      </c>
      <c r="E7" s="6">
        <v>22</v>
      </c>
      <c r="F7" s="6">
        <v>0</v>
      </c>
      <c r="G7" s="6">
        <v>0</v>
      </c>
      <c r="H7" s="6">
        <v>0</v>
      </c>
      <c r="I7" s="6">
        <v>0</v>
      </c>
      <c r="J7" s="7"/>
      <c r="K7" s="7"/>
      <c r="L7" s="7"/>
      <c r="M7" s="7"/>
      <c r="N7" s="7"/>
    </row>
    <row r="8" spans="1:14">
      <c r="A8" s="23" t="s">
        <v>3</v>
      </c>
      <c r="B8" s="23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7"/>
      <c r="K8" s="7"/>
      <c r="L8" s="7"/>
      <c r="M8" s="7"/>
      <c r="N8" s="7"/>
    </row>
    <row r="9" spans="1:14">
      <c r="A9" s="23" t="s">
        <v>4</v>
      </c>
      <c r="B9" s="23"/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7"/>
      <c r="K9" s="7"/>
      <c r="L9" s="7"/>
      <c r="M9" s="7"/>
      <c r="N9" s="7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24" t="s">
        <v>5</v>
      </c>
      <c r="B11" s="24"/>
      <c r="C11" s="8">
        <v>250000</v>
      </c>
      <c r="D11" s="8">
        <v>250000</v>
      </c>
      <c r="E11" s="8">
        <v>250000</v>
      </c>
      <c r="F11" s="8">
        <v>250000</v>
      </c>
      <c r="G11" s="8">
        <v>250000</v>
      </c>
      <c r="H11" s="8">
        <v>250000</v>
      </c>
      <c r="I11" s="8">
        <v>250000</v>
      </c>
      <c r="J11" s="8">
        <v>250000</v>
      </c>
      <c r="K11" s="8">
        <v>250000</v>
      </c>
      <c r="L11" s="8">
        <v>250000</v>
      </c>
    </row>
    <row r="12" spans="1:14">
      <c r="A12" s="25" t="s">
        <v>6</v>
      </c>
      <c r="B12" s="25"/>
      <c r="C12" s="8"/>
      <c r="D12" s="8"/>
      <c r="E12" s="8"/>
      <c r="F12" s="8">
        <v>-250000</v>
      </c>
      <c r="G12" s="8">
        <v>-250000</v>
      </c>
      <c r="K12" s="8">
        <v>-250000</v>
      </c>
      <c r="L12" s="8">
        <v>-250000</v>
      </c>
    </row>
    <row r="20" spans="1:14">
      <c r="A20" s="25" t="s">
        <v>7</v>
      </c>
      <c r="B20" s="25"/>
      <c r="C20" s="8"/>
      <c r="D20" s="8"/>
      <c r="E20" s="8"/>
      <c r="F20" s="8">
        <v>250000</v>
      </c>
      <c r="G20" s="8">
        <v>250000</v>
      </c>
      <c r="H20" s="8"/>
      <c r="I20" s="8"/>
      <c r="J20" s="8"/>
      <c r="K20" s="8">
        <v>250000</v>
      </c>
      <c r="L20" s="8">
        <v>250000</v>
      </c>
      <c r="M20" s="8"/>
      <c r="N20" s="8"/>
    </row>
    <row r="21" spans="1:14">
      <c r="A21" s="25" t="s">
        <v>8</v>
      </c>
      <c r="B21" s="2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A22" s="25" t="s">
        <v>9</v>
      </c>
      <c r="B22" s="2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>
      <c r="A23" s="25" t="s">
        <v>10</v>
      </c>
      <c r="B23" s="2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>
      <c r="A24" s="26" t="s">
        <v>11</v>
      </c>
      <c r="B24" s="2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>
      <c r="A25" s="22" t="s">
        <v>12</v>
      </c>
      <c r="B25" s="22"/>
      <c r="C25" s="10">
        <v>250000</v>
      </c>
      <c r="D25" s="10">
        <v>250000</v>
      </c>
      <c r="E25" s="10">
        <v>250000</v>
      </c>
      <c r="F25" s="10">
        <v>250000</v>
      </c>
      <c r="G25" s="10">
        <v>250000</v>
      </c>
      <c r="H25" s="10">
        <v>250000</v>
      </c>
      <c r="I25" s="10">
        <v>250000</v>
      </c>
      <c r="J25" s="10">
        <v>250000</v>
      </c>
      <c r="K25" s="10">
        <v>250000</v>
      </c>
      <c r="L25" s="10">
        <v>250000</v>
      </c>
      <c r="M25" s="10"/>
      <c r="N25" s="10"/>
    </row>
    <row r="26" spans="1:14">
      <c r="A26" s="22" t="s">
        <v>13</v>
      </c>
      <c r="B26" s="22"/>
      <c r="C26" s="10">
        <v>250000</v>
      </c>
      <c r="D26" s="10">
        <v>250000</v>
      </c>
      <c r="E26" s="10">
        <v>250000</v>
      </c>
      <c r="F26" s="10">
        <v>250000</v>
      </c>
      <c r="G26" s="10">
        <v>250000</v>
      </c>
      <c r="H26" s="10">
        <v>250000</v>
      </c>
      <c r="I26" s="10">
        <v>250000</v>
      </c>
      <c r="J26" s="10">
        <v>250000</v>
      </c>
      <c r="K26" s="10">
        <v>250000</v>
      </c>
      <c r="L26" s="10">
        <v>250000</v>
      </c>
      <c r="M26" s="10"/>
      <c r="N26" s="10"/>
    </row>
    <row r="27" spans="1:14">
      <c r="A27" s="24" t="s">
        <v>14</v>
      </c>
      <c r="B27" s="24"/>
      <c r="C27" s="8">
        <v>13247</v>
      </c>
      <c r="D27" s="8">
        <v>13247</v>
      </c>
      <c r="E27" s="8">
        <v>13247</v>
      </c>
      <c r="F27" s="8">
        <v>13286</v>
      </c>
      <c r="G27" s="8">
        <v>13286</v>
      </c>
      <c r="H27" s="8">
        <v>13286</v>
      </c>
      <c r="I27" s="8">
        <v>13286</v>
      </c>
      <c r="J27" s="8">
        <v>13286</v>
      </c>
      <c r="K27" s="8">
        <v>13286</v>
      </c>
      <c r="L27" s="8">
        <v>13286</v>
      </c>
      <c r="M27" s="8"/>
      <c r="N27" s="8"/>
    </row>
    <row r="28" spans="1:14">
      <c r="A28" s="25" t="s">
        <v>15</v>
      </c>
      <c r="B28" s="25"/>
      <c r="C28" s="8">
        <v>23790</v>
      </c>
      <c r="D28" s="8">
        <v>23790</v>
      </c>
      <c r="E28" s="8">
        <v>23790</v>
      </c>
      <c r="F28" s="8">
        <v>23790</v>
      </c>
      <c r="G28" s="8">
        <v>23790</v>
      </c>
      <c r="H28" s="8">
        <v>23790</v>
      </c>
      <c r="I28" s="8">
        <v>23790</v>
      </c>
      <c r="J28" s="8">
        <v>23790</v>
      </c>
      <c r="K28" s="8">
        <v>23790</v>
      </c>
      <c r="L28" s="8">
        <v>23790</v>
      </c>
      <c r="M28" s="8"/>
      <c r="N28" s="8"/>
    </row>
    <row r="29" spans="1:14">
      <c r="A29" s="25" t="s">
        <v>16</v>
      </c>
      <c r="B29" s="25"/>
      <c r="C29" s="8">
        <v>750</v>
      </c>
      <c r="D29" s="8">
        <v>750</v>
      </c>
      <c r="E29" s="8">
        <v>750</v>
      </c>
      <c r="F29" s="8">
        <v>750</v>
      </c>
      <c r="G29" s="8">
        <v>750</v>
      </c>
      <c r="H29" s="8">
        <v>750</v>
      </c>
      <c r="I29" s="8">
        <v>750</v>
      </c>
      <c r="J29" s="8">
        <v>750</v>
      </c>
      <c r="K29" s="8">
        <v>750</v>
      </c>
      <c r="L29" s="8">
        <v>750</v>
      </c>
      <c r="M29" s="8"/>
      <c r="N29" s="8"/>
    </row>
    <row r="30" spans="1:14">
      <c r="A30" s="26" t="s">
        <v>17</v>
      </c>
      <c r="B30" s="26"/>
      <c r="C30" s="9">
        <f>SUM(C27:C29)</f>
        <v>37787</v>
      </c>
      <c r="D30" s="9">
        <f t="shared" ref="D30:N30" si="0">SUM(D27:D29)</f>
        <v>37787</v>
      </c>
      <c r="E30" s="9">
        <f t="shared" si="0"/>
        <v>37787</v>
      </c>
      <c r="F30" s="9">
        <f t="shared" si="0"/>
        <v>37826</v>
      </c>
      <c r="G30" s="9">
        <f t="shared" si="0"/>
        <v>37826</v>
      </c>
      <c r="H30" s="9">
        <f t="shared" si="0"/>
        <v>37826</v>
      </c>
      <c r="I30" s="9">
        <f t="shared" si="0"/>
        <v>37826</v>
      </c>
      <c r="J30" s="9">
        <f t="shared" si="0"/>
        <v>37826</v>
      </c>
      <c r="K30" s="9">
        <f t="shared" si="0"/>
        <v>37826</v>
      </c>
      <c r="L30" s="9">
        <f t="shared" si="0"/>
        <v>37826</v>
      </c>
      <c r="M30" s="9">
        <f t="shared" si="0"/>
        <v>0</v>
      </c>
      <c r="N30" s="9">
        <f t="shared" si="0"/>
        <v>0</v>
      </c>
    </row>
    <row r="31" spans="1:14">
      <c r="A31" s="24" t="s">
        <v>18</v>
      </c>
      <c r="B31" s="24"/>
      <c r="C31" s="8">
        <f>C26-C30</f>
        <v>212213</v>
      </c>
      <c r="D31" s="8">
        <f t="shared" ref="D31:N31" si="1">D26-D30</f>
        <v>212213</v>
      </c>
      <c r="E31" s="8">
        <f t="shared" si="1"/>
        <v>212213</v>
      </c>
      <c r="F31" s="8">
        <f t="shared" si="1"/>
        <v>212174</v>
      </c>
      <c r="G31" s="8">
        <f t="shared" si="1"/>
        <v>212174</v>
      </c>
      <c r="H31" s="8">
        <f t="shared" si="1"/>
        <v>212174</v>
      </c>
      <c r="I31" s="8">
        <f t="shared" si="1"/>
        <v>212174</v>
      </c>
      <c r="J31" s="8">
        <f t="shared" si="1"/>
        <v>212174</v>
      </c>
      <c r="K31" s="8">
        <f t="shared" si="1"/>
        <v>212174</v>
      </c>
      <c r="L31" s="8">
        <f t="shared" si="1"/>
        <v>212174</v>
      </c>
      <c r="M31" s="8">
        <f t="shared" si="1"/>
        <v>0</v>
      </c>
      <c r="N31" s="8">
        <f t="shared" si="1"/>
        <v>0</v>
      </c>
    </row>
    <row r="32" spans="1:14">
      <c r="A32" s="25" t="s">
        <v>19</v>
      </c>
      <c r="B32" s="25"/>
      <c r="C32" s="8">
        <v>5200</v>
      </c>
      <c r="D32" s="8">
        <v>5200</v>
      </c>
      <c r="E32" s="8">
        <v>5200</v>
      </c>
      <c r="F32" s="8">
        <v>5200</v>
      </c>
      <c r="G32" s="8">
        <v>5200</v>
      </c>
      <c r="H32" s="8">
        <v>5200</v>
      </c>
      <c r="I32" s="8">
        <v>5200</v>
      </c>
      <c r="J32" s="8">
        <v>5200</v>
      </c>
      <c r="K32" s="8">
        <v>5200</v>
      </c>
      <c r="L32" s="8">
        <v>5200</v>
      </c>
      <c r="M32" s="8"/>
      <c r="N32" s="8"/>
    </row>
    <row r="33" spans="1:14">
      <c r="A33" s="25" t="s">
        <v>20</v>
      </c>
      <c r="B33" s="2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>
      <c r="A34" s="25"/>
      <c r="B34" s="2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>
      <c r="A35" s="25"/>
      <c r="B35" s="2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>
      <c r="A36" s="25"/>
      <c r="B36" s="2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>
      <c r="A37" s="25"/>
      <c r="B37" s="2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>
      <c r="A38" s="25"/>
      <c r="B38" s="2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>
      <c r="A39" s="25"/>
      <c r="B39" s="25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>
      <c r="A40" s="26"/>
      <c r="B40" s="26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>
      <c r="A41" s="22" t="s">
        <v>21</v>
      </c>
      <c r="B41" s="22"/>
      <c r="C41" s="9">
        <f>C30+C32</f>
        <v>42987</v>
      </c>
      <c r="D41" s="9">
        <f t="shared" ref="D41:N41" si="2">D30+D32</f>
        <v>42987</v>
      </c>
      <c r="E41" s="9">
        <f t="shared" si="2"/>
        <v>42987</v>
      </c>
      <c r="F41" s="9">
        <f t="shared" si="2"/>
        <v>43026</v>
      </c>
      <c r="G41" s="9">
        <f t="shared" si="2"/>
        <v>43026</v>
      </c>
      <c r="H41" s="9">
        <f t="shared" si="2"/>
        <v>43026</v>
      </c>
      <c r="I41" s="9">
        <f t="shared" si="2"/>
        <v>43026</v>
      </c>
      <c r="J41" s="9">
        <f t="shared" si="2"/>
        <v>43026</v>
      </c>
      <c r="K41" s="9">
        <f t="shared" si="2"/>
        <v>43026</v>
      </c>
      <c r="L41" s="9">
        <f t="shared" si="2"/>
        <v>43026</v>
      </c>
      <c r="M41" s="9">
        <f t="shared" si="2"/>
        <v>0</v>
      </c>
      <c r="N41" s="9">
        <f t="shared" si="2"/>
        <v>0</v>
      </c>
    </row>
    <row r="42" spans="1:14">
      <c r="A42" s="22"/>
      <c r="B42" s="2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>
      <c r="A43" s="22" t="s">
        <v>22</v>
      </c>
      <c r="B43" s="22"/>
      <c r="C43" s="9">
        <f>C26-C41</f>
        <v>207013</v>
      </c>
      <c r="D43" s="9">
        <f t="shared" ref="D43:N43" si="3">D26-D41</f>
        <v>207013</v>
      </c>
      <c r="E43" s="9">
        <f t="shared" si="3"/>
        <v>207013</v>
      </c>
      <c r="F43" s="9">
        <f t="shared" si="3"/>
        <v>206974</v>
      </c>
      <c r="G43" s="9">
        <f t="shared" si="3"/>
        <v>206974</v>
      </c>
      <c r="H43" s="9">
        <f t="shared" si="3"/>
        <v>206974</v>
      </c>
      <c r="I43" s="9">
        <f t="shared" si="3"/>
        <v>206974</v>
      </c>
      <c r="J43" s="9">
        <f t="shared" si="3"/>
        <v>206974</v>
      </c>
      <c r="K43" s="9">
        <f t="shared" si="3"/>
        <v>206974</v>
      </c>
      <c r="L43" s="9">
        <f t="shared" si="3"/>
        <v>206974</v>
      </c>
      <c r="M43" s="9">
        <f t="shared" si="3"/>
        <v>0</v>
      </c>
      <c r="N43" s="9">
        <f t="shared" si="3"/>
        <v>0</v>
      </c>
    </row>
    <row r="44" spans="1:14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</sheetData>
  <mergeCells count="35">
    <mergeCell ref="A2:N2"/>
    <mergeCell ref="A1:N1"/>
    <mergeCell ref="K3:M3"/>
    <mergeCell ref="F3:G3"/>
    <mergeCell ref="A39:B39"/>
    <mergeCell ref="A31:B31"/>
    <mergeCell ref="A32:B32"/>
    <mergeCell ref="A21:B21"/>
    <mergeCell ref="A22:B22"/>
    <mergeCell ref="A23:B23"/>
    <mergeCell ref="A24:B24"/>
    <mergeCell ref="A25:B25"/>
    <mergeCell ref="A26:B26"/>
    <mergeCell ref="A4:B4"/>
    <mergeCell ref="A6:B6"/>
    <mergeCell ref="A7:B7"/>
    <mergeCell ref="A42:B42"/>
    <mergeCell ref="A43:B43"/>
    <mergeCell ref="A11:B11"/>
    <mergeCell ref="A12:B12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8:B8"/>
    <mergeCell ref="A9:B9"/>
    <mergeCell ref="A20:B20"/>
    <mergeCell ref="A40:B40"/>
    <mergeCell ref="A41:B41"/>
  </mergeCells>
  <phoneticPr fontId="1"/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尾﨑江利子</vt:lpstr>
      <vt:lpstr>徳原京都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プラスミュージック心斎橋</cp:lastModifiedBy>
  <cp:lastPrinted>2020-11-16T13:31:10Z</cp:lastPrinted>
  <dcterms:created xsi:type="dcterms:W3CDTF">2015-06-05T18:19:34Z</dcterms:created>
  <dcterms:modified xsi:type="dcterms:W3CDTF">2020-11-19T08:50:00Z</dcterms:modified>
</cp:coreProperties>
</file>