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oguni2021_8\"/>
    </mc:Choice>
  </mc:AlternateContent>
  <xr:revisionPtr revIDLastSave="0" documentId="13_ncr:1_{E810793B-6B4D-443A-9BA1-25865C8FF301}" xr6:coauthVersionLast="47" xr6:coauthVersionMax="47" xr10:uidLastSave="{00000000-0000-0000-0000-000000000000}"/>
  <bookViews>
    <workbookView xWindow="6465" yWindow="870" windowWidth="16290" windowHeight="14250" tabRatio="500" activeTab="2" xr2:uid="{00000000-000D-0000-FFFF-FFFF00000000}"/>
  </bookViews>
  <sheets>
    <sheet name="尾﨑江利子" sheetId="1" r:id="rId1"/>
    <sheet name="徳原京都" sheetId="2" r:id="rId2"/>
    <sheet name="森田佳代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1" i="3" l="1"/>
  <c r="N43" i="3" s="1"/>
  <c r="M41" i="3"/>
  <c r="M43" i="3" s="1"/>
  <c r="L41" i="3"/>
  <c r="L43" i="3" s="1"/>
  <c r="K41" i="3"/>
  <c r="K43" i="3" s="1"/>
  <c r="J41" i="3"/>
  <c r="J43" i="3" s="1"/>
  <c r="I41" i="3"/>
  <c r="I43" i="3" s="1"/>
  <c r="F41" i="3"/>
  <c r="F43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M30" i="2"/>
  <c r="M31" i="2" s="1"/>
  <c r="M30" i="1"/>
  <c r="M31" i="1" s="1"/>
  <c r="N30" i="2"/>
  <c r="N41" i="2" s="1"/>
  <c r="N43" i="2" s="1"/>
  <c r="L30" i="2"/>
  <c r="L41" i="2" s="1"/>
  <c r="L43" i="2" s="1"/>
  <c r="K30" i="2"/>
  <c r="K41" i="2" s="1"/>
  <c r="K43" i="2" s="1"/>
  <c r="J30" i="2"/>
  <c r="J41" i="2" s="1"/>
  <c r="J43" i="2" s="1"/>
  <c r="I30" i="2"/>
  <c r="I41" i="2" s="1"/>
  <c r="I43" i="2" s="1"/>
  <c r="H30" i="2"/>
  <c r="H41" i="2" s="1"/>
  <c r="H43" i="2" s="1"/>
  <c r="G30" i="2"/>
  <c r="G41" i="2" s="1"/>
  <c r="G43" i="2" s="1"/>
  <c r="F30" i="2"/>
  <c r="F41" i="2" s="1"/>
  <c r="F43" i="2" s="1"/>
  <c r="E30" i="2"/>
  <c r="E41" i="2" s="1"/>
  <c r="E43" i="2" s="1"/>
  <c r="D30" i="2"/>
  <c r="D41" i="2" s="1"/>
  <c r="D43" i="2" s="1"/>
  <c r="C30" i="2"/>
  <c r="C41" i="2" s="1"/>
  <c r="C43" i="2" s="1"/>
  <c r="N30" i="1"/>
  <c r="N41" i="1" s="1"/>
  <c r="N43" i="1" s="1"/>
  <c r="L30" i="1"/>
  <c r="L41" i="1" s="1"/>
  <c r="L43" i="1" s="1"/>
  <c r="K30" i="1"/>
  <c r="K41" i="1" s="1"/>
  <c r="K43" i="1" s="1"/>
  <c r="J30" i="1"/>
  <c r="J41" i="1" s="1"/>
  <c r="J43" i="1" s="1"/>
  <c r="I30" i="1"/>
  <c r="I41" i="1" s="1"/>
  <c r="I43" i="1" s="1"/>
  <c r="H30" i="1"/>
  <c r="H41" i="1" s="1"/>
  <c r="H43" i="1" s="1"/>
  <c r="G30" i="1"/>
  <c r="G41" i="1" s="1"/>
  <c r="G43" i="1" s="1"/>
  <c r="F30" i="1"/>
  <c r="F41" i="1" s="1"/>
  <c r="F43" i="1" s="1"/>
  <c r="E30" i="1"/>
  <c r="E41" i="1" s="1"/>
  <c r="E43" i="1" s="1"/>
  <c r="D30" i="1"/>
  <c r="D41" i="1" s="1"/>
  <c r="D43" i="1" s="1"/>
  <c r="C30" i="1"/>
  <c r="C41" i="1" s="1"/>
  <c r="C43" i="1" s="1"/>
  <c r="H41" i="3" l="1"/>
  <c r="H43" i="3" s="1"/>
  <c r="G41" i="3"/>
  <c r="G43" i="3" s="1"/>
  <c r="M41" i="2"/>
  <c r="M43" i="2" s="1"/>
  <c r="M41" i="1"/>
  <c r="M43" i="1" s="1"/>
  <c r="C31" i="1"/>
  <c r="G31" i="1"/>
  <c r="K31" i="1"/>
  <c r="C31" i="2"/>
  <c r="G31" i="2"/>
  <c r="K31" i="2"/>
  <c r="D31" i="1"/>
  <c r="H31" i="1"/>
  <c r="L31" i="1"/>
  <c r="D31" i="2"/>
  <c r="H31" i="2"/>
  <c r="L31" i="2"/>
  <c r="E31" i="1"/>
  <c r="I31" i="1"/>
  <c r="E31" i="2"/>
  <c r="I31" i="2"/>
  <c r="F31" i="1"/>
  <c r="J31" i="1"/>
  <c r="N31" i="1"/>
  <c r="F31" i="2"/>
  <c r="J31" i="2"/>
  <c r="N31" i="2"/>
</calcChain>
</file>

<file path=xl/sharedStrings.xml><?xml version="1.0" encoding="utf-8"?>
<sst xmlns="http://schemas.openxmlformats.org/spreadsheetml/2006/main" count="126" uniqueCount="48">
  <si>
    <t>賃　金　台　帳</t>
  </si>
  <si>
    <t>株式会社プラスミュージック</t>
  </si>
  <si>
    <t>所属：　心斎橋店</t>
  </si>
  <si>
    <r>
      <rPr>
        <b/>
        <sz val="10"/>
        <color rgb="FF000000"/>
        <rFont val="游ゴシック"/>
        <family val="2"/>
        <charset val="128"/>
      </rPr>
      <t>社員</t>
    </r>
    <r>
      <rPr>
        <b/>
        <sz val="10"/>
        <color rgb="FF000000"/>
        <rFont val="HGSｺﾞｼｯｸM"/>
        <family val="3"/>
        <charset val="128"/>
      </rPr>
      <t>NO:</t>
    </r>
  </si>
  <si>
    <t>002</t>
  </si>
  <si>
    <t>　　氏名：尾﨑　江利子</t>
  </si>
  <si>
    <t>【給 与】</t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</si>
  <si>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所定日数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</si>
  <si>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出勤日数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</si>
  <si>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欠勤日数</t>
    </r>
    <r>
      <rPr>
        <sz val="8"/>
        <color rgb="FF000000"/>
        <rFont val="HGSｺﾞｼｯｸM"/>
        <family val="3"/>
        <charset val="128"/>
      </rPr>
      <t>)</t>
    </r>
  </si>
  <si>
    <r>
      <rPr>
        <sz val="8"/>
        <color rgb="FF000000"/>
        <rFont val="HGSｺﾞｼｯｸM"/>
        <family val="3"/>
        <charset val="128"/>
      </rPr>
      <t>(</t>
    </r>
    <r>
      <rPr>
        <sz val="8"/>
        <color rgb="FF000000"/>
        <rFont val="游ゴシック"/>
        <family val="2"/>
        <charset val="128"/>
      </rPr>
      <t>有給日数</t>
    </r>
    <r>
      <rPr>
        <sz val="8"/>
        <color rgb="FF000000"/>
        <rFont val="HGSｺﾞｼｯｸM"/>
        <family val="3"/>
        <charset val="128"/>
      </rPr>
      <t>)</t>
    </r>
  </si>
  <si>
    <t>基本給</t>
  </si>
  <si>
    <t>休業控除</t>
  </si>
  <si>
    <t>休業手当</t>
  </si>
  <si>
    <t>時間外手当</t>
  </si>
  <si>
    <t>勤怠控除</t>
  </si>
  <si>
    <t>課税通勤費</t>
  </si>
  <si>
    <t>非課税通勤費</t>
  </si>
  <si>
    <r>
      <rPr>
        <sz val="8"/>
        <color rgb="FF000000"/>
        <rFont val="HGSｺﾞｼｯｸM"/>
        <family val="3"/>
        <charset val="128"/>
      </rPr>
      <t xml:space="preserve"> (</t>
    </r>
    <r>
      <rPr>
        <sz val="8"/>
        <color rgb="FF000000"/>
        <rFont val="游ゴシック"/>
        <family val="2"/>
        <charset val="128"/>
      </rPr>
      <t>課税分合計</t>
    </r>
    <r>
      <rPr>
        <sz val="8"/>
        <color rgb="FF000000"/>
        <rFont val="HGSｺﾞｼｯｸM"/>
        <family val="3"/>
        <charset val="128"/>
      </rPr>
      <t>)</t>
    </r>
  </si>
  <si>
    <t>総支給額</t>
  </si>
  <si>
    <t>健康保険</t>
  </si>
  <si>
    <t>厚生年金</t>
  </si>
  <si>
    <t>雇用保険</t>
  </si>
  <si>
    <t>社会保険合計</t>
  </si>
  <si>
    <t>課税対象額</t>
  </si>
  <si>
    <t>所得税</t>
  </si>
  <si>
    <t>住民税</t>
  </si>
  <si>
    <t>総控除額</t>
  </si>
  <si>
    <t>差引支給額</t>
  </si>
  <si>
    <t>003</t>
  </si>
  <si>
    <t>　　氏名：徳原　京都</t>
  </si>
  <si>
    <r>
      <t>(</t>
    </r>
    <r>
      <rPr>
        <sz val="8"/>
        <color rgb="FF000000"/>
        <rFont val="游ゴシック"/>
        <family val="2"/>
        <charset val="128"/>
      </rPr>
      <t>令和</t>
    </r>
    <r>
      <rPr>
        <sz val="8"/>
        <color rgb="FF000000"/>
        <rFont val="HGSｺﾞｼｯｸM"/>
        <family val="3"/>
        <charset val="128"/>
      </rPr>
      <t>3</t>
    </r>
    <r>
      <rPr>
        <sz val="8"/>
        <color rgb="FF000000"/>
        <rFont val="游ゴシック"/>
        <family val="2"/>
        <charset val="128"/>
      </rPr>
      <t>年分</t>
    </r>
    <r>
      <rPr>
        <sz val="8"/>
        <color rgb="FF000000"/>
        <rFont val="HGSｺﾞｼｯｸM"/>
        <family val="3"/>
        <charset val="128"/>
      </rPr>
      <t>)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</si>
  <si>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01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</si>
  <si>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02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</si>
  <si>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03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</si>
  <si>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04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</si>
  <si>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05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</si>
  <si>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06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</si>
  <si>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07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</si>
  <si>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08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</si>
  <si>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09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</si>
  <si>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10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</si>
  <si>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11</t>
    </r>
    <r>
      <rPr>
        <sz val="8"/>
        <color rgb="FF000000"/>
        <rFont val="游ゴシック"/>
        <family val="2"/>
        <charset val="128"/>
      </rPr>
      <t>月分</t>
    </r>
    <phoneticPr fontId="8"/>
  </si>
  <si>
    <r>
      <t>03</t>
    </r>
    <r>
      <rPr>
        <sz val="8"/>
        <color rgb="FF000000"/>
        <rFont val="游ゴシック"/>
        <family val="2"/>
        <charset val="128"/>
      </rPr>
      <t>年</t>
    </r>
    <r>
      <rPr>
        <sz val="8"/>
        <color rgb="FF000000"/>
        <rFont val="HGSｺﾞｼｯｸM"/>
        <family val="3"/>
        <charset val="128"/>
      </rPr>
      <t>12</t>
    </r>
    <r>
      <rPr>
        <sz val="8"/>
        <color rgb="FF000000"/>
        <rFont val="游ゴシック"/>
        <family val="2"/>
        <charset val="128"/>
      </rPr>
      <t>月分</t>
    </r>
    <phoneticPr fontId="8"/>
  </si>
  <si>
    <t>所属：　三宮店</t>
    <rPh sb="4" eb="6">
      <t>サンノミヤ</t>
    </rPh>
    <phoneticPr fontId="8"/>
  </si>
  <si>
    <t>所属：　京都店</t>
    <rPh sb="4" eb="6">
      <t>キョウト</t>
    </rPh>
    <phoneticPr fontId="8"/>
  </si>
  <si>
    <r>
      <t>00</t>
    </r>
    <r>
      <rPr>
        <b/>
        <sz val="10"/>
        <color rgb="FF000000"/>
        <rFont val="Calibri"/>
        <family val="3"/>
      </rPr>
      <t>4</t>
    </r>
    <phoneticPr fontId="8"/>
  </si>
  <si>
    <t>　　氏名：森田　佳代</t>
    <rPh sb="5" eb="7">
      <t>モリタ</t>
    </rPh>
    <rPh sb="8" eb="10">
      <t>カヨ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</si>
</sst>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&quot;月&quot;dd&quot;日&quot;"/>
    <numFmt numFmtId="177" formatCode="#,##0.0_ "/>
    <numFmt numFmtId="178" formatCode="#,##0_ "/>
  </numFmts>
  <fonts count="11" x14ac:knownFonts="1">
    <font>
      <sz val="11"/>
      <color rgb="FF000000"/>
      <name val="游ゴシック"/>
      <family val="2"/>
      <charset val="128"/>
    </font>
    <font>
      <sz val="8"/>
      <color rgb="FF000000"/>
      <name val="游ゴシック"/>
      <family val="2"/>
      <charset val="128"/>
    </font>
    <font>
      <sz val="14"/>
      <color rgb="FF000000"/>
      <name val="游ゴシック"/>
      <family val="2"/>
      <charset val="128"/>
    </font>
    <font>
      <sz val="8"/>
      <color rgb="FF000000"/>
      <name val="HGSｺﾞｼｯｸM"/>
      <family val="3"/>
      <charset val="128"/>
    </font>
    <font>
      <b/>
      <sz val="11"/>
      <color rgb="FF000000"/>
      <name val="游ゴシック"/>
      <family val="2"/>
      <charset val="128"/>
    </font>
    <font>
      <b/>
      <sz val="10"/>
      <color rgb="FF000000"/>
      <name val="游ゴシック"/>
      <family val="2"/>
      <charset val="128"/>
    </font>
    <font>
      <b/>
      <sz val="10"/>
      <color rgb="FF000000"/>
      <name val="HGSｺﾞｼｯｸM"/>
      <family val="3"/>
      <charset val="128"/>
    </font>
    <font>
      <b/>
      <sz val="8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b/>
      <sz val="10"/>
      <color rgb="FF000000"/>
      <name val="Calibri"/>
      <family val="3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0" fontId="1" fillId="0" borderId="1" xfId="0" applyFont="1" applyBorder="1" applyAlignment="1"/>
    <xf numFmtId="178" fontId="3" fillId="0" borderId="0" xfId="0" applyNumberFormat="1" applyFont="1" applyAlignment="1"/>
    <xf numFmtId="178" fontId="1" fillId="0" borderId="1" xfId="0" applyNumberFormat="1" applyFont="1" applyBorder="1" applyAlignment="1"/>
    <xf numFmtId="178" fontId="3" fillId="0" borderId="3" xfId="0" applyNumberFormat="1" applyFont="1" applyBorder="1" applyAlignment="1"/>
    <xf numFmtId="178" fontId="1" fillId="0" borderId="0" xfId="0" applyNumberFormat="1" applyFont="1" applyAlignment="1"/>
    <xf numFmtId="0" fontId="1" fillId="0" borderId="1" xfId="0" applyFont="1" applyBorder="1" applyAlignment="1"/>
    <xf numFmtId="177" fontId="10" fillId="0" borderId="0" xfId="0" applyNumberFormat="1" applyFont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4"/>
  <sheetViews>
    <sheetView zoomScaleNormal="100" workbookViewId="0">
      <selection activeCell="H7" sqref="H7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6" customFormat="1" x14ac:dyDescent="0.4">
      <c r="A3" s="2" t="s">
        <v>1</v>
      </c>
      <c r="B3" s="2"/>
      <c r="C3" s="2"/>
      <c r="D3" s="2"/>
      <c r="E3" s="3"/>
      <c r="F3" s="27" t="s">
        <v>2</v>
      </c>
      <c r="G3" s="27"/>
      <c r="H3" s="3"/>
      <c r="I3" s="4" t="s">
        <v>3</v>
      </c>
      <c r="J3" s="5" t="s">
        <v>4</v>
      </c>
      <c r="K3" s="28" t="s">
        <v>5</v>
      </c>
      <c r="L3" s="28"/>
      <c r="M3" s="28"/>
      <c r="N3" s="3"/>
    </row>
    <row r="4" spans="1:14" s="7" customFormat="1" ht="12.75" x14ac:dyDescent="0.25">
      <c r="A4" s="29" t="s">
        <v>6</v>
      </c>
      <c r="B4" s="29"/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3" t="s">
        <v>7</v>
      </c>
      <c r="B6" s="23"/>
      <c r="C6" s="10">
        <v>22</v>
      </c>
      <c r="D6" s="10">
        <v>20</v>
      </c>
      <c r="E6" s="10">
        <v>22</v>
      </c>
      <c r="F6" s="10">
        <v>21</v>
      </c>
      <c r="G6" s="10">
        <v>22</v>
      </c>
      <c r="H6" s="10">
        <v>22</v>
      </c>
      <c r="I6" s="10"/>
      <c r="J6" s="10"/>
      <c r="K6" s="10"/>
      <c r="L6" s="10"/>
      <c r="M6" s="10"/>
      <c r="N6" s="10"/>
    </row>
    <row r="7" spans="1:14" x14ac:dyDescent="0.4">
      <c r="A7" s="24" t="s">
        <v>8</v>
      </c>
      <c r="B7" s="24"/>
      <c r="C7" s="10"/>
      <c r="D7" s="10"/>
      <c r="E7" s="10"/>
      <c r="F7" s="10">
        <v>16</v>
      </c>
      <c r="G7" s="10"/>
      <c r="H7" s="10"/>
      <c r="I7" s="10"/>
      <c r="J7" s="10"/>
      <c r="K7" s="10"/>
      <c r="L7" s="10"/>
      <c r="M7" s="10"/>
      <c r="N7" s="10"/>
    </row>
    <row r="8" spans="1:14" x14ac:dyDescent="0.4">
      <c r="A8" s="24" t="s">
        <v>9</v>
      </c>
      <c r="B8" s="24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</row>
    <row r="9" spans="1:14" x14ac:dyDescent="0.4">
      <c r="A9" s="24" t="s">
        <v>10</v>
      </c>
      <c r="B9" s="24"/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1" t="s">
        <v>11</v>
      </c>
      <c r="B11" s="21"/>
      <c r="C11" s="12">
        <v>250000</v>
      </c>
      <c r="D11" s="12">
        <v>250000</v>
      </c>
      <c r="E11" s="12">
        <v>250000</v>
      </c>
      <c r="F11" s="12">
        <v>250000</v>
      </c>
      <c r="G11" s="12">
        <v>250000</v>
      </c>
      <c r="H11" s="12">
        <v>250000</v>
      </c>
      <c r="I11" s="12"/>
      <c r="J11" s="12"/>
      <c r="K11" s="12"/>
      <c r="L11" s="12"/>
      <c r="M11" s="12"/>
      <c r="N11" s="15"/>
    </row>
    <row r="12" spans="1:14" x14ac:dyDescent="0.4">
      <c r="A12" s="18" t="s">
        <v>12</v>
      </c>
      <c r="B12" s="18"/>
      <c r="C12" s="12">
        <v>-250000</v>
      </c>
      <c r="D12" s="12">
        <v>-250000</v>
      </c>
      <c r="E12" s="12">
        <v>-250000</v>
      </c>
      <c r="F12" s="12">
        <v>-59525</v>
      </c>
      <c r="G12" s="12">
        <v>-250000</v>
      </c>
      <c r="H12" s="1">
        <v>-250000</v>
      </c>
      <c r="K12" s="12"/>
      <c r="L12" s="12"/>
      <c r="M12" s="12"/>
      <c r="N12" s="15"/>
    </row>
    <row r="20" spans="1:14" x14ac:dyDescent="0.4">
      <c r="A20" s="18" t="s">
        <v>13</v>
      </c>
      <c r="B20" s="18"/>
      <c r="C20" s="12">
        <v>250000</v>
      </c>
      <c r="D20" s="12">
        <v>250000</v>
      </c>
      <c r="E20" s="12">
        <v>250000</v>
      </c>
      <c r="F20" s="12">
        <v>59525</v>
      </c>
      <c r="G20" s="12">
        <v>250000</v>
      </c>
      <c r="H20" s="12">
        <v>250000</v>
      </c>
      <c r="I20" s="12"/>
      <c r="J20" s="12"/>
      <c r="K20" s="12"/>
      <c r="L20" s="12"/>
      <c r="M20" s="12"/>
      <c r="N20" s="12"/>
    </row>
    <row r="21" spans="1:14" x14ac:dyDescent="0.4">
      <c r="A21" s="18" t="s">
        <v>14</v>
      </c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18" t="s">
        <v>15</v>
      </c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18" t="s">
        <v>16</v>
      </c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9" t="s">
        <v>17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2" t="s">
        <v>18</v>
      </c>
      <c r="B25" s="22"/>
      <c r="C25" s="14">
        <v>250000</v>
      </c>
      <c r="D25" s="14">
        <v>250000</v>
      </c>
      <c r="E25" s="14">
        <v>250000</v>
      </c>
      <c r="F25" s="14">
        <v>250000</v>
      </c>
      <c r="G25" s="14">
        <v>250000</v>
      </c>
      <c r="H25" s="14">
        <v>250000</v>
      </c>
      <c r="I25" s="14"/>
      <c r="J25" s="14"/>
      <c r="K25" s="14"/>
      <c r="L25" s="14"/>
      <c r="M25" s="14"/>
      <c r="N25" s="14"/>
    </row>
    <row r="26" spans="1:14" x14ac:dyDescent="0.4">
      <c r="A26" s="20" t="s">
        <v>19</v>
      </c>
      <c r="B26" s="20"/>
      <c r="C26" s="14">
        <v>250000</v>
      </c>
      <c r="D26" s="14">
        <v>250000</v>
      </c>
      <c r="E26" s="14">
        <v>250000</v>
      </c>
      <c r="F26" s="14">
        <v>250000</v>
      </c>
      <c r="G26" s="14">
        <v>250000</v>
      </c>
      <c r="H26" s="14">
        <v>250000</v>
      </c>
      <c r="I26" s="14"/>
      <c r="J26" s="14"/>
      <c r="K26" s="14"/>
      <c r="L26" s="14"/>
      <c r="M26" s="14"/>
      <c r="N26" s="14"/>
    </row>
    <row r="27" spans="1:14" x14ac:dyDescent="0.4">
      <c r="A27" s="21" t="s">
        <v>20</v>
      </c>
      <c r="B27" s="21"/>
      <c r="C27" s="12">
        <v>15613</v>
      </c>
      <c r="D27" s="12">
        <v>15613</v>
      </c>
      <c r="E27" s="12">
        <v>15613</v>
      </c>
      <c r="F27" s="12">
        <v>15717</v>
      </c>
      <c r="G27" s="12">
        <v>15717</v>
      </c>
      <c r="H27" s="12">
        <v>15717</v>
      </c>
      <c r="I27" s="12"/>
      <c r="J27" s="12"/>
      <c r="K27" s="12"/>
      <c r="L27" s="12"/>
      <c r="M27" s="12"/>
      <c r="N27" s="12"/>
    </row>
    <row r="28" spans="1:14" x14ac:dyDescent="0.4">
      <c r="A28" s="18" t="s">
        <v>21</v>
      </c>
      <c r="B28" s="18"/>
      <c r="C28" s="12">
        <v>23790</v>
      </c>
      <c r="D28" s="12">
        <v>23790</v>
      </c>
      <c r="E28" s="12">
        <v>23790</v>
      </c>
      <c r="F28" s="12">
        <v>23790</v>
      </c>
      <c r="G28" s="12">
        <v>23790</v>
      </c>
      <c r="H28" s="12">
        <v>23790</v>
      </c>
      <c r="I28" s="12"/>
      <c r="J28" s="12"/>
      <c r="K28" s="12"/>
      <c r="L28" s="12"/>
      <c r="M28" s="12"/>
      <c r="N28" s="12"/>
    </row>
    <row r="29" spans="1:14" x14ac:dyDescent="0.4">
      <c r="A29" s="18" t="s">
        <v>22</v>
      </c>
      <c r="B29" s="18"/>
      <c r="C29" s="12">
        <v>750</v>
      </c>
      <c r="D29" s="12">
        <v>750</v>
      </c>
      <c r="E29" s="12">
        <v>750</v>
      </c>
      <c r="F29" s="12">
        <v>750</v>
      </c>
      <c r="G29" s="12">
        <v>750</v>
      </c>
      <c r="H29" s="12">
        <v>750</v>
      </c>
      <c r="I29" s="12"/>
      <c r="J29" s="12"/>
      <c r="K29" s="12"/>
      <c r="L29" s="12"/>
      <c r="M29" s="12"/>
      <c r="N29" s="12"/>
    </row>
    <row r="30" spans="1:14" x14ac:dyDescent="0.4">
      <c r="A30" s="19" t="s">
        <v>23</v>
      </c>
      <c r="B30" s="19"/>
      <c r="C30" s="13">
        <f t="shared" ref="C30:N30" si="0">SUM(C27:C29)</f>
        <v>40153</v>
      </c>
      <c r="D30" s="13">
        <f t="shared" si="0"/>
        <v>40153</v>
      </c>
      <c r="E30" s="13">
        <f t="shared" si="0"/>
        <v>40153</v>
      </c>
      <c r="F30" s="13">
        <f t="shared" si="0"/>
        <v>40257</v>
      </c>
      <c r="G30" s="13">
        <f t="shared" si="0"/>
        <v>40257</v>
      </c>
      <c r="H30" s="13">
        <f t="shared" si="0"/>
        <v>40257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1" t="s">
        <v>24</v>
      </c>
      <c r="B31" s="21"/>
      <c r="C31" s="12">
        <f t="shared" ref="C31:N31" si="1">C26-C30</f>
        <v>209847</v>
      </c>
      <c r="D31" s="12">
        <f t="shared" si="1"/>
        <v>209847</v>
      </c>
      <c r="E31" s="12">
        <f t="shared" si="1"/>
        <v>209847</v>
      </c>
      <c r="F31" s="12">
        <f t="shared" si="1"/>
        <v>209743</v>
      </c>
      <c r="G31" s="12">
        <f t="shared" si="1"/>
        <v>209743</v>
      </c>
      <c r="H31" s="12">
        <f t="shared" si="1"/>
        <v>209743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18" t="s">
        <v>25</v>
      </c>
      <c r="B32" s="18"/>
      <c r="C32" s="12">
        <v>5130</v>
      </c>
      <c r="D32" s="12">
        <v>5130</v>
      </c>
      <c r="E32" s="12">
        <v>5130</v>
      </c>
      <c r="F32" s="12">
        <v>5130</v>
      </c>
      <c r="G32" s="12">
        <v>5130</v>
      </c>
      <c r="H32" s="12">
        <v>5130</v>
      </c>
      <c r="I32" s="12"/>
      <c r="J32" s="12"/>
      <c r="K32" s="12"/>
      <c r="L32" s="12"/>
      <c r="M32" s="12"/>
      <c r="N32" s="12"/>
    </row>
    <row r="33" spans="1:14" x14ac:dyDescent="0.4">
      <c r="A33" s="18" t="s">
        <v>26</v>
      </c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18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18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18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18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18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18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0" t="s">
        <v>27</v>
      </c>
      <c r="B41" s="20"/>
      <c r="C41" s="13">
        <f t="shared" ref="C41:N41" si="2">C30+C32</f>
        <v>45283</v>
      </c>
      <c r="D41" s="13">
        <f t="shared" si="2"/>
        <v>45283</v>
      </c>
      <c r="E41" s="13">
        <f t="shared" si="2"/>
        <v>45283</v>
      </c>
      <c r="F41" s="13">
        <f t="shared" si="2"/>
        <v>45387</v>
      </c>
      <c r="G41" s="13">
        <f t="shared" si="2"/>
        <v>45387</v>
      </c>
      <c r="H41" s="13">
        <f t="shared" si="2"/>
        <v>45387</v>
      </c>
      <c r="I41" s="13">
        <f t="shared" si="2"/>
        <v>0</v>
      </c>
      <c r="J41" s="13">
        <f t="shared" si="2"/>
        <v>0</v>
      </c>
      <c r="K41" s="13">
        <f t="shared" si="2"/>
        <v>0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0"/>
      <c r="B42" s="2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0" t="s">
        <v>28</v>
      </c>
      <c r="B43" s="20"/>
      <c r="C43" s="13">
        <f t="shared" ref="C43:N43" si="3">C26-C41</f>
        <v>204717</v>
      </c>
      <c r="D43" s="13">
        <f t="shared" si="3"/>
        <v>204717</v>
      </c>
      <c r="E43" s="13">
        <f t="shared" si="3"/>
        <v>204717</v>
      </c>
      <c r="F43" s="13">
        <f t="shared" si="3"/>
        <v>204613</v>
      </c>
      <c r="G43" s="13">
        <f t="shared" si="3"/>
        <v>204613</v>
      </c>
      <c r="H43" s="13">
        <f t="shared" si="3"/>
        <v>204613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1:N1"/>
    <mergeCell ref="A2:N2"/>
    <mergeCell ref="F3:G3"/>
    <mergeCell ref="K3:M3"/>
    <mergeCell ref="A4:B4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honeticPr fontId="8"/>
  <pageMargins left="0.7" right="0.7" top="0.75" bottom="0.75" header="0.51180555555555496" footer="0.51180555555555496"/>
  <pageSetup paperSize="9" scale="62" firstPageNumber="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4"/>
  <sheetViews>
    <sheetView zoomScaleNormal="100" workbookViewId="0">
      <selection activeCell="F8" sqref="F8"/>
    </sheetView>
  </sheetViews>
  <sheetFormatPr defaultColWidth="9" defaultRowHeight="18.75" x14ac:dyDescent="0.4"/>
  <cols>
    <col min="1" max="1" width="4.5" style="1" customWidth="1"/>
    <col min="2" max="2" width="6.125" style="1" customWidth="1"/>
    <col min="3" max="14" width="8.625" style="1" customWidth="1"/>
    <col min="15" max="1024" width="9" style="1"/>
  </cols>
  <sheetData>
    <row r="1" spans="1:14" ht="24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6" customFormat="1" x14ac:dyDescent="0.4">
      <c r="A3" s="2" t="s">
        <v>1</v>
      </c>
      <c r="B3" s="2"/>
      <c r="C3" s="2"/>
      <c r="D3" s="2"/>
      <c r="E3" s="3"/>
      <c r="F3" s="27" t="s">
        <v>45</v>
      </c>
      <c r="G3" s="27"/>
      <c r="H3" s="3"/>
      <c r="I3" s="4" t="s">
        <v>3</v>
      </c>
      <c r="J3" s="5" t="s">
        <v>29</v>
      </c>
      <c r="K3" s="28" t="s">
        <v>30</v>
      </c>
      <c r="L3" s="28"/>
      <c r="M3" s="28"/>
      <c r="N3" s="3"/>
    </row>
    <row r="4" spans="1:14" s="7" customFormat="1" ht="12.75" x14ac:dyDescent="0.25">
      <c r="A4" s="29" t="s">
        <v>6</v>
      </c>
      <c r="B4" s="29"/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</row>
    <row r="5" spans="1:14" s="7" customFormat="1" ht="12.75" x14ac:dyDescent="0.25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3" t="s">
        <v>7</v>
      </c>
      <c r="B6" s="23"/>
      <c r="C6" s="10">
        <v>22</v>
      </c>
      <c r="D6" s="10">
        <v>20</v>
      </c>
      <c r="E6" s="10">
        <v>22</v>
      </c>
      <c r="F6" s="10">
        <v>21</v>
      </c>
      <c r="G6" s="10">
        <v>23</v>
      </c>
      <c r="H6" s="10">
        <v>21</v>
      </c>
      <c r="I6" s="10"/>
      <c r="J6" s="10"/>
      <c r="K6" s="10"/>
      <c r="L6" s="10"/>
      <c r="M6" s="10"/>
      <c r="N6" s="10"/>
    </row>
    <row r="7" spans="1:14" x14ac:dyDescent="0.4">
      <c r="A7" s="24" t="s">
        <v>8</v>
      </c>
      <c r="B7" s="24"/>
      <c r="C7" s="17"/>
      <c r="D7" s="17"/>
      <c r="E7" s="17"/>
      <c r="F7" s="17">
        <v>17</v>
      </c>
      <c r="G7" s="17"/>
      <c r="H7" s="17"/>
      <c r="I7" s="17"/>
      <c r="J7" s="17"/>
      <c r="K7" s="17"/>
      <c r="L7" s="17"/>
      <c r="M7" s="17"/>
      <c r="N7" s="17"/>
    </row>
    <row r="8" spans="1:14" x14ac:dyDescent="0.4">
      <c r="A8" s="24" t="s">
        <v>9</v>
      </c>
      <c r="B8" s="24"/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/>
      <c r="J8" s="17"/>
      <c r="K8" s="17"/>
      <c r="L8" s="17"/>
      <c r="M8" s="17"/>
      <c r="N8" s="17"/>
    </row>
    <row r="9" spans="1:14" x14ac:dyDescent="0.4">
      <c r="A9" s="24" t="s">
        <v>10</v>
      </c>
      <c r="B9" s="24"/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/>
      <c r="J9" s="17"/>
      <c r="K9" s="17"/>
      <c r="L9" s="17"/>
      <c r="M9" s="17"/>
      <c r="N9" s="17"/>
    </row>
    <row r="10" spans="1:14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4">
      <c r="A11" s="21" t="s">
        <v>11</v>
      </c>
      <c r="B11" s="21"/>
      <c r="C11" s="12">
        <v>250000</v>
      </c>
      <c r="D11" s="12">
        <v>250000</v>
      </c>
      <c r="E11" s="12">
        <v>250000</v>
      </c>
      <c r="F11" s="12">
        <v>250000</v>
      </c>
      <c r="G11" s="12">
        <v>250000</v>
      </c>
      <c r="H11" s="12">
        <v>250000</v>
      </c>
      <c r="I11" s="12"/>
      <c r="J11" s="12"/>
      <c r="K11" s="12"/>
      <c r="L11" s="12"/>
      <c r="M11" s="12"/>
      <c r="N11" s="15"/>
    </row>
    <row r="12" spans="1:14" x14ac:dyDescent="0.4">
      <c r="A12" s="18" t="s">
        <v>12</v>
      </c>
      <c r="B12" s="18"/>
      <c r="C12" s="12">
        <v>-250000</v>
      </c>
      <c r="D12" s="12">
        <v>-250000</v>
      </c>
      <c r="E12" s="12">
        <v>-250000</v>
      </c>
      <c r="F12" s="12">
        <v>-47619</v>
      </c>
      <c r="G12" s="12">
        <v>-250000</v>
      </c>
      <c r="H12" s="1">
        <v>-250000</v>
      </c>
      <c r="K12" s="12"/>
      <c r="L12" s="12"/>
      <c r="M12" s="12"/>
      <c r="N12" s="15"/>
    </row>
    <row r="20" spans="1:14" x14ac:dyDescent="0.4">
      <c r="A20" s="18" t="s">
        <v>13</v>
      </c>
      <c r="B20" s="18"/>
      <c r="C20" s="12">
        <v>250000</v>
      </c>
      <c r="D20" s="12">
        <v>250000</v>
      </c>
      <c r="E20" s="12">
        <v>250000</v>
      </c>
      <c r="F20" s="12">
        <v>47619</v>
      </c>
      <c r="G20" s="12">
        <v>250000</v>
      </c>
      <c r="H20" s="12">
        <v>250000</v>
      </c>
      <c r="I20" s="12"/>
      <c r="J20" s="12"/>
      <c r="K20" s="12"/>
      <c r="L20" s="12"/>
      <c r="M20" s="12"/>
      <c r="N20" s="12"/>
    </row>
    <row r="21" spans="1:14" x14ac:dyDescent="0.4">
      <c r="A21" s="18" t="s">
        <v>14</v>
      </c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18" t="s">
        <v>15</v>
      </c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18" t="s">
        <v>16</v>
      </c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9" t="s">
        <v>17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2" t="s">
        <v>18</v>
      </c>
      <c r="B25" s="22"/>
      <c r="C25" s="14">
        <v>250000</v>
      </c>
      <c r="D25" s="14">
        <v>250000</v>
      </c>
      <c r="E25" s="14">
        <v>250000</v>
      </c>
      <c r="F25" s="14">
        <v>250000</v>
      </c>
      <c r="G25" s="14">
        <v>250000</v>
      </c>
      <c r="H25" s="14">
        <v>250000</v>
      </c>
      <c r="I25" s="14"/>
      <c r="J25" s="14"/>
      <c r="K25" s="14"/>
      <c r="L25" s="14"/>
      <c r="M25" s="14"/>
      <c r="N25" s="14"/>
    </row>
    <row r="26" spans="1:14" x14ac:dyDescent="0.4">
      <c r="A26" s="20" t="s">
        <v>19</v>
      </c>
      <c r="B26" s="20"/>
      <c r="C26" s="14">
        <v>250000</v>
      </c>
      <c r="D26" s="14">
        <v>250000</v>
      </c>
      <c r="E26" s="14">
        <v>250000</v>
      </c>
      <c r="F26" s="14">
        <v>250000</v>
      </c>
      <c r="G26" s="14">
        <v>250000</v>
      </c>
      <c r="H26" s="14">
        <v>250000</v>
      </c>
      <c r="I26" s="14"/>
      <c r="J26" s="14"/>
      <c r="K26" s="14"/>
      <c r="L26" s="14"/>
      <c r="M26" s="14"/>
      <c r="N26" s="14"/>
    </row>
    <row r="27" spans="1:14" x14ac:dyDescent="0.4">
      <c r="A27" s="21" t="s">
        <v>20</v>
      </c>
      <c r="B27" s="21"/>
      <c r="C27" s="12">
        <v>13286</v>
      </c>
      <c r="D27" s="12">
        <v>13286</v>
      </c>
      <c r="E27" s="12">
        <v>13286</v>
      </c>
      <c r="F27" s="12">
        <v>13377</v>
      </c>
      <c r="G27" s="12">
        <v>13377</v>
      </c>
      <c r="H27" s="12">
        <v>13377</v>
      </c>
      <c r="I27" s="12"/>
      <c r="J27" s="12"/>
      <c r="K27" s="12"/>
      <c r="L27" s="12"/>
      <c r="M27" s="12"/>
      <c r="N27" s="12"/>
    </row>
    <row r="28" spans="1:14" x14ac:dyDescent="0.4">
      <c r="A28" s="18" t="s">
        <v>21</v>
      </c>
      <c r="B28" s="18"/>
      <c r="C28" s="12">
        <v>23790</v>
      </c>
      <c r="D28" s="12">
        <v>23790</v>
      </c>
      <c r="E28" s="12">
        <v>23790</v>
      </c>
      <c r="F28" s="12">
        <v>23790</v>
      </c>
      <c r="G28" s="12">
        <v>23790</v>
      </c>
      <c r="H28" s="12">
        <v>23790</v>
      </c>
      <c r="I28" s="12"/>
      <c r="J28" s="12"/>
      <c r="K28" s="12"/>
      <c r="L28" s="12"/>
      <c r="M28" s="12"/>
      <c r="N28" s="12"/>
    </row>
    <row r="29" spans="1:14" x14ac:dyDescent="0.4">
      <c r="A29" s="18" t="s">
        <v>22</v>
      </c>
      <c r="B29" s="18"/>
      <c r="C29" s="12">
        <v>750</v>
      </c>
      <c r="D29" s="12">
        <v>750</v>
      </c>
      <c r="E29" s="12">
        <v>750</v>
      </c>
      <c r="F29" s="12">
        <v>750</v>
      </c>
      <c r="G29" s="12">
        <v>750</v>
      </c>
      <c r="H29" s="12">
        <v>750</v>
      </c>
      <c r="I29" s="12"/>
      <c r="J29" s="12"/>
      <c r="K29" s="12"/>
      <c r="L29" s="12"/>
      <c r="M29" s="12"/>
      <c r="N29" s="12"/>
    </row>
    <row r="30" spans="1:14" x14ac:dyDescent="0.4">
      <c r="A30" s="19" t="s">
        <v>23</v>
      </c>
      <c r="B30" s="19"/>
      <c r="C30" s="13">
        <f t="shared" ref="C30:N30" si="0">SUM(C27:C29)</f>
        <v>37826</v>
      </c>
      <c r="D30" s="13">
        <f t="shared" si="0"/>
        <v>37826</v>
      </c>
      <c r="E30" s="13">
        <f t="shared" si="0"/>
        <v>37826</v>
      </c>
      <c r="F30" s="13">
        <f t="shared" si="0"/>
        <v>37917</v>
      </c>
      <c r="G30" s="13">
        <f t="shared" si="0"/>
        <v>37917</v>
      </c>
      <c r="H30" s="13">
        <f t="shared" si="0"/>
        <v>37917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1" t="s">
        <v>24</v>
      </c>
      <c r="B31" s="21"/>
      <c r="C31" s="12">
        <f t="shared" ref="C31:N31" si="1">C26-C30</f>
        <v>212174</v>
      </c>
      <c r="D31" s="12">
        <f t="shared" si="1"/>
        <v>212174</v>
      </c>
      <c r="E31" s="12">
        <f t="shared" si="1"/>
        <v>212174</v>
      </c>
      <c r="F31" s="12">
        <f t="shared" si="1"/>
        <v>212083</v>
      </c>
      <c r="G31" s="12">
        <f t="shared" si="1"/>
        <v>212083</v>
      </c>
      <c r="H31" s="12">
        <f t="shared" si="1"/>
        <v>212083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18" t="s">
        <v>25</v>
      </c>
      <c r="B32" s="18"/>
      <c r="C32" s="12">
        <v>5200</v>
      </c>
      <c r="D32" s="12">
        <v>5200</v>
      </c>
      <c r="E32" s="12">
        <v>5200</v>
      </c>
      <c r="F32" s="12">
        <v>5200</v>
      </c>
      <c r="G32" s="12">
        <v>5200</v>
      </c>
      <c r="H32" s="12">
        <v>5200</v>
      </c>
      <c r="I32" s="12"/>
      <c r="J32" s="12"/>
      <c r="K32" s="12"/>
      <c r="L32" s="12"/>
      <c r="M32" s="12"/>
      <c r="N32" s="12"/>
    </row>
    <row r="33" spans="1:14" x14ac:dyDescent="0.4">
      <c r="A33" s="18" t="s">
        <v>26</v>
      </c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18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18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18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18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18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18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0" t="s">
        <v>27</v>
      </c>
      <c r="B41" s="20"/>
      <c r="C41" s="13">
        <f t="shared" ref="C41:N41" si="2">C30+C32</f>
        <v>43026</v>
      </c>
      <c r="D41" s="13">
        <f t="shared" si="2"/>
        <v>43026</v>
      </c>
      <c r="E41" s="13">
        <f t="shared" si="2"/>
        <v>43026</v>
      </c>
      <c r="F41" s="13">
        <f t="shared" si="2"/>
        <v>43117</v>
      </c>
      <c r="G41" s="13">
        <f t="shared" si="2"/>
        <v>43117</v>
      </c>
      <c r="H41" s="13">
        <f t="shared" si="2"/>
        <v>43117</v>
      </c>
      <c r="I41" s="13">
        <f t="shared" si="2"/>
        <v>0</v>
      </c>
      <c r="J41" s="13">
        <f t="shared" si="2"/>
        <v>0</v>
      </c>
      <c r="K41" s="13">
        <f t="shared" si="2"/>
        <v>0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0"/>
      <c r="B42" s="2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0" t="s">
        <v>28</v>
      </c>
      <c r="B43" s="20"/>
      <c r="C43" s="13">
        <f t="shared" ref="C43:N43" si="3">C26-C41</f>
        <v>206974</v>
      </c>
      <c r="D43" s="13">
        <f t="shared" si="3"/>
        <v>206974</v>
      </c>
      <c r="E43" s="13">
        <f t="shared" si="3"/>
        <v>206974</v>
      </c>
      <c r="F43" s="13">
        <f t="shared" si="3"/>
        <v>206883</v>
      </c>
      <c r="G43" s="13">
        <f t="shared" si="3"/>
        <v>206883</v>
      </c>
      <c r="H43" s="13">
        <f t="shared" si="3"/>
        <v>206883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  <row r="44" spans="1:14" x14ac:dyDescent="0.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</sheetData>
  <mergeCells count="35">
    <mergeCell ref="A1:N1"/>
    <mergeCell ref="A2:N2"/>
    <mergeCell ref="F3:G3"/>
    <mergeCell ref="K3:M3"/>
    <mergeCell ref="A4:B4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honeticPr fontId="8"/>
  <pageMargins left="0.7" right="0.7" top="0.75" bottom="0.75" header="0.51180555555555496" footer="0.51180555555555496"/>
  <pageSetup paperSize="9" scale="62" firstPageNumber="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020D-FACC-401D-A559-854D9D0F358B}">
  <sheetPr>
    <pageSetUpPr fitToPage="1"/>
  </sheetPr>
  <dimension ref="A1:N43"/>
  <sheetViews>
    <sheetView tabSelected="1" workbookViewId="0">
      <selection activeCell="H7" sqref="H7"/>
    </sheetView>
  </sheetViews>
  <sheetFormatPr defaultRowHeight="18.75" x14ac:dyDescent="0.4"/>
  <sheetData>
    <row r="1" spans="1:14" ht="24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4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4">
      <c r="A3" s="2" t="s">
        <v>1</v>
      </c>
      <c r="B3" s="2"/>
      <c r="C3" s="2"/>
      <c r="D3" s="2"/>
      <c r="E3" s="3"/>
      <c r="F3" s="27" t="s">
        <v>44</v>
      </c>
      <c r="G3" s="27"/>
      <c r="H3" s="3"/>
      <c r="I3" s="4" t="s">
        <v>3</v>
      </c>
      <c r="J3" s="5" t="s">
        <v>46</v>
      </c>
      <c r="K3" s="28" t="s">
        <v>47</v>
      </c>
      <c r="L3" s="28"/>
      <c r="M3" s="28"/>
      <c r="N3" s="3"/>
    </row>
    <row r="4" spans="1:14" x14ac:dyDescent="0.4">
      <c r="A4" s="29" t="s">
        <v>6</v>
      </c>
      <c r="B4" s="29"/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</row>
    <row r="5" spans="1:14" x14ac:dyDescent="0.4">
      <c r="A5" s="8"/>
      <c r="B5" s="8"/>
      <c r="C5" s="9">
        <v>43855</v>
      </c>
      <c r="D5" s="9">
        <v>43886</v>
      </c>
      <c r="E5" s="9">
        <v>43915</v>
      </c>
      <c r="F5" s="9">
        <v>43946</v>
      </c>
      <c r="G5" s="9">
        <v>43976</v>
      </c>
      <c r="H5" s="9">
        <v>44007</v>
      </c>
      <c r="I5" s="9">
        <v>44037</v>
      </c>
      <c r="J5" s="9">
        <v>44068</v>
      </c>
      <c r="K5" s="9">
        <v>44099</v>
      </c>
      <c r="L5" s="9">
        <v>44129</v>
      </c>
      <c r="M5" s="9">
        <v>44160</v>
      </c>
      <c r="N5" s="9">
        <v>44190</v>
      </c>
    </row>
    <row r="6" spans="1:14" x14ac:dyDescent="0.4">
      <c r="A6" s="23" t="s">
        <v>7</v>
      </c>
      <c r="B6" s="23"/>
      <c r="C6" s="10"/>
      <c r="D6" s="10"/>
      <c r="E6" s="10"/>
      <c r="F6" s="10">
        <v>22</v>
      </c>
      <c r="G6" s="10">
        <v>22</v>
      </c>
      <c r="H6" s="10">
        <v>22</v>
      </c>
      <c r="I6" s="10"/>
      <c r="J6" s="10"/>
      <c r="K6" s="10"/>
      <c r="L6" s="10"/>
      <c r="M6" s="10"/>
      <c r="N6" s="10"/>
    </row>
    <row r="7" spans="1:14" x14ac:dyDescent="0.4">
      <c r="A7" s="24" t="s">
        <v>8</v>
      </c>
      <c r="B7" s="24"/>
      <c r="C7" s="10"/>
      <c r="D7" s="10"/>
      <c r="E7" s="10"/>
      <c r="F7" s="10">
        <v>18</v>
      </c>
      <c r="G7" s="10"/>
      <c r="H7" s="10"/>
      <c r="I7" s="10"/>
      <c r="J7" s="10"/>
      <c r="K7" s="10"/>
      <c r="L7" s="10"/>
      <c r="M7" s="10"/>
      <c r="N7" s="10"/>
    </row>
    <row r="8" spans="1:14" x14ac:dyDescent="0.4">
      <c r="A8" s="24" t="s">
        <v>9</v>
      </c>
      <c r="B8" s="24"/>
      <c r="C8" s="10"/>
      <c r="D8" s="10"/>
      <c r="E8" s="10"/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</row>
    <row r="9" spans="1:14" x14ac:dyDescent="0.4">
      <c r="A9" s="24" t="s">
        <v>10</v>
      </c>
      <c r="B9" s="24"/>
      <c r="C9" s="10"/>
      <c r="D9" s="10"/>
      <c r="E9" s="10"/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</row>
    <row r="10" spans="1:14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4">
      <c r="A11" s="21" t="s">
        <v>11</v>
      </c>
      <c r="B11" s="21"/>
      <c r="C11" s="12"/>
      <c r="D11" s="12"/>
      <c r="E11" s="12"/>
      <c r="F11" s="12">
        <v>250000</v>
      </c>
      <c r="G11" s="12">
        <v>250000</v>
      </c>
      <c r="H11" s="12">
        <v>250000</v>
      </c>
      <c r="I11" s="12"/>
      <c r="J11" s="12"/>
      <c r="K11" s="12"/>
      <c r="L11" s="12"/>
      <c r="M11" s="12"/>
      <c r="N11" s="15"/>
    </row>
    <row r="12" spans="1:14" x14ac:dyDescent="0.4">
      <c r="A12" s="18" t="s">
        <v>12</v>
      </c>
      <c r="B12" s="18"/>
      <c r="C12" s="12"/>
      <c r="D12" s="12"/>
      <c r="E12" s="12"/>
      <c r="F12" s="12">
        <v>-45454</v>
      </c>
      <c r="G12" s="12">
        <v>-250000</v>
      </c>
      <c r="H12" s="15">
        <v>-250000</v>
      </c>
      <c r="I12" s="15"/>
      <c r="J12" s="15"/>
      <c r="K12" s="12"/>
      <c r="L12" s="12"/>
      <c r="M12" s="12"/>
      <c r="N12" s="15"/>
    </row>
    <row r="13" spans="1:14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">
      <c r="A20" s="18" t="s">
        <v>13</v>
      </c>
      <c r="B20" s="18"/>
      <c r="C20" s="12"/>
      <c r="D20" s="12"/>
      <c r="E20" s="12"/>
      <c r="F20" s="12">
        <v>45454</v>
      </c>
      <c r="G20" s="12">
        <v>250000</v>
      </c>
      <c r="H20" s="12">
        <v>250000</v>
      </c>
      <c r="I20" s="12"/>
      <c r="J20" s="12"/>
      <c r="K20" s="12"/>
      <c r="L20" s="12"/>
      <c r="M20" s="12"/>
      <c r="N20" s="12"/>
    </row>
    <row r="21" spans="1:14" x14ac:dyDescent="0.4">
      <c r="A21" s="18" t="s">
        <v>14</v>
      </c>
      <c r="B21" s="1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4">
      <c r="A22" s="18" t="s">
        <v>15</v>
      </c>
      <c r="B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4">
      <c r="A23" s="18" t="s">
        <v>16</v>
      </c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9" t="s">
        <v>17</v>
      </c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4">
      <c r="A25" s="22" t="s">
        <v>18</v>
      </c>
      <c r="B25" s="22"/>
      <c r="C25" s="14"/>
      <c r="D25" s="14"/>
      <c r="E25" s="14"/>
      <c r="F25" s="14">
        <v>250000</v>
      </c>
      <c r="G25" s="14">
        <v>250000</v>
      </c>
      <c r="H25" s="14">
        <v>250000</v>
      </c>
      <c r="I25" s="14"/>
      <c r="J25" s="14"/>
      <c r="K25" s="14"/>
      <c r="L25" s="14"/>
      <c r="M25" s="14"/>
      <c r="N25" s="14"/>
    </row>
    <row r="26" spans="1:14" x14ac:dyDescent="0.4">
      <c r="A26" s="20" t="s">
        <v>19</v>
      </c>
      <c r="B26" s="20"/>
      <c r="C26" s="14"/>
      <c r="D26" s="14"/>
      <c r="E26" s="14"/>
      <c r="F26" s="14">
        <v>250000</v>
      </c>
      <c r="G26" s="14">
        <v>250000</v>
      </c>
      <c r="H26" s="14">
        <v>250000</v>
      </c>
      <c r="I26" s="14"/>
      <c r="J26" s="14"/>
      <c r="K26" s="14"/>
      <c r="L26" s="14"/>
      <c r="M26" s="14"/>
      <c r="N26" s="14"/>
    </row>
    <row r="27" spans="1:14" x14ac:dyDescent="0.4">
      <c r="A27" s="21" t="s">
        <v>20</v>
      </c>
      <c r="B27" s="21"/>
      <c r="C27" s="12"/>
      <c r="D27" s="12"/>
      <c r="E27" s="12"/>
      <c r="F27" s="12">
        <v>0</v>
      </c>
      <c r="G27" s="12">
        <v>13377</v>
      </c>
      <c r="H27" s="12">
        <v>13377</v>
      </c>
      <c r="I27" s="12"/>
      <c r="J27" s="12"/>
      <c r="K27" s="12"/>
      <c r="L27" s="12"/>
      <c r="M27" s="12"/>
      <c r="N27" s="12"/>
    </row>
    <row r="28" spans="1:14" x14ac:dyDescent="0.4">
      <c r="A28" s="18" t="s">
        <v>21</v>
      </c>
      <c r="B28" s="18"/>
      <c r="C28" s="12"/>
      <c r="D28" s="12"/>
      <c r="E28" s="12"/>
      <c r="F28" s="12">
        <v>0</v>
      </c>
      <c r="G28" s="12">
        <v>23790</v>
      </c>
      <c r="H28" s="12">
        <v>23790</v>
      </c>
      <c r="I28" s="12"/>
      <c r="J28" s="12"/>
      <c r="K28" s="12"/>
      <c r="L28" s="12"/>
      <c r="M28" s="12"/>
      <c r="N28" s="12"/>
    </row>
    <row r="29" spans="1:14" x14ac:dyDescent="0.4">
      <c r="A29" s="18" t="s">
        <v>22</v>
      </c>
      <c r="B29" s="18"/>
      <c r="C29" s="12"/>
      <c r="D29" s="12"/>
      <c r="E29" s="12"/>
      <c r="F29" s="12">
        <v>750</v>
      </c>
      <c r="G29" s="12">
        <v>750</v>
      </c>
      <c r="H29" s="12">
        <v>750</v>
      </c>
      <c r="I29" s="12"/>
      <c r="J29" s="12"/>
      <c r="K29" s="12"/>
      <c r="L29" s="12"/>
      <c r="M29" s="12"/>
      <c r="N29" s="12"/>
    </row>
    <row r="30" spans="1:14" x14ac:dyDescent="0.4">
      <c r="A30" s="19" t="s">
        <v>23</v>
      </c>
      <c r="B30" s="19"/>
      <c r="C30" s="13"/>
      <c r="D30" s="13"/>
      <c r="E30" s="13"/>
      <c r="F30" s="13">
        <f t="shared" ref="F30:N30" si="0">SUM(F27:F29)</f>
        <v>750</v>
      </c>
      <c r="G30" s="13">
        <f t="shared" si="0"/>
        <v>37917</v>
      </c>
      <c r="H30" s="13">
        <f t="shared" si="0"/>
        <v>37917</v>
      </c>
      <c r="I30" s="13">
        <f t="shared" si="0"/>
        <v>0</v>
      </c>
      <c r="J30" s="13">
        <f t="shared" si="0"/>
        <v>0</v>
      </c>
      <c r="K30" s="13">
        <f t="shared" si="0"/>
        <v>0</v>
      </c>
      <c r="L30" s="13">
        <f t="shared" si="0"/>
        <v>0</v>
      </c>
      <c r="M30" s="13">
        <f t="shared" si="0"/>
        <v>0</v>
      </c>
      <c r="N30" s="13">
        <f t="shared" si="0"/>
        <v>0</v>
      </c>
    </row>
    <row r="31" spans="1:14" x14ac:dyDescent="0.4">
      <c r="A31" s="21" t="s">
        <v>24</v>
      </c>
      <c r="B31" s="21"/>
      <c r="C31" s="12"/>
      <c r="D31" s="12"/>
      <c r="E31" s="12"/>
      <c r="F31" s="12">
        <f t="shared" ref="F31:N31" si="1">F26-F30</f>
        <v>249250</v>
      </c>
      <c r="G31" s="12">
        <f t="shared" si="1"/>
        <v>212083</v>
      </c>
      <c r="H31" s="12">
        <f t="shared" si="1"/>
        <v>212083</v>
      </c>
      <c r="I31" s="12">
        <f t="shared" si="1"/>
        <v>0</v>
      </c>
      <c r="J31" s="12">
        <f t="shared" si="1"/>
        <v>0</v>
      </c>
      <c r="K31" s="12">
        <f t="shared" si="1"/>
        <v>0</v>
      </c>
      <c r="L31" s="12">
        <f t="shared" si="1"/>
        <v>0</v>
      </c>
      <c r="M31" s="12">
        <f t="shared" si="1"/>
        <v>0</v>
      </c>
      <c r="N31" s="12">
        <f t="shared" si="1"/>
        <v>0</v>
      </c>
    </row>
    <row r="32" spans="1:14" x14ac:dyDescent="0.4">
      <c r="A32" s="18" t="s">
        <v>25</v>
      </c>
      <c r="B32" s="18"/>
      <c r="C32" s="12"/>
      <c r="D32" s="12"/>
      <c r="E32" s="12"/>
      <c r="F32" s="12">
        <v>6530</v>
      </c>
      <c r="G32" s="12">
        <v>5200</v>
      </c>
      <c r="H32" s="12">
        <v>5200</v>
      </c>
      <c r="I32" s="12"/>
      <c r="J32" s="12"/>
      <c r="K32" s="12"/>
      <c r="L32" s="12"/>
      <c r="M32" s="12"/>
      <c r="N32" s="12"/>
    </row>
    <row r="33" spans="1:14" x14ac:dyDescent="0.4">
      <c r="A33" s="18" t="s">
        <v>26</v>
      </c>
      <c r="B33" s="18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4">
      <c r="A34" s="18"/>
      <c r="B34" s="18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4">
      <c r="A35" s="18"/>
      <c r="B35" s="18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4">
      <c r="A36" s="18"/>
      <c r="B36" s="1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 x14ac:dyDescent="0.4">
      <c r="A37" s="18"/>
      <c r="B37" s="1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4">
      <c r="A38" s="18"/>
      <c r="B38" s="18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x14ac:dyDescent="0.4">
      <c r="A39" s="18"/>
      <c r="B39" s="18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4">
      <c r="A40" s="19"/>
      <c r="B40" s="1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4">
      <c r="A41" s="20" t="s">
        <v>27</v>
      </c>
      <c r="B41" s="20"/>
      <c r="C41" s="13"/>
      <c r="D41" s="13"/>
      <c r="E41" s="13"/>
      <c r="F41" s="13">
        <f t="shared" ref="F41:N41" si="2">F30+F32</f>
        <v>7280</v>
      </c>
      <c r="G41" s="13">
        <f t="shared" si="2"/>
        <v>43117</v>
      </c>
      <c r="H41" s="13">
        <f t="shared" si="2"/>
        <v>43117</v>
      </c>
      <c r="I41" s="13">
        <f t="shared" si="2"/>
        <v>0</v>
      </c>
      <c r="J41" s="13">
        <f t="shared" si="2"/>
        <v>0</v>
      </c>
      <c r="K41" s="13">
        <f t="shared" si="2"/>
        <v>0</v>
      </c>
      <c r="L41" s="13">
        <f t="shared" si="2"/>
        <v>0</v>
      </c>
      <c r="M41" s="13">
        <f t="shared" si="2"/>
        <v>0</v>
      </c>
      <c r="N41" s="13">
        <f t="shared" si="2"/>
        <v>0</v>
      </c>
    </row>
    <row r="42" spans="1:14" x14ac:dyDescent="0.4">
      <c r="A42" s="20"/>
      <c r="B42" s="20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4">
      <c r="A43" s="20" t="s">
        <v>28</v>
      </c>
      <c r="B43" s="20"/>
      <c r="C43" s="13"/>
      <c r="D43" s="13"/>
      <c r="E43" s="13"/>
      <c r="F43" s="13">
        <f t="shared" ref="F43:N43" si="3">F26-F41</f>
        <v>242720</v>
      </c>
      <c r="G43" s="13">
        <f t="shared" si="3"/>
        <v>206883</v>
      </c>
      <c r="H43" s="13">
        <f t="shared" si="3"/>
        <v>206883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</row>
  </sheetData>
  <mergeCells count="35"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33:B33"/>
    <mergeCell ref="A27:B27"/>
    <mergeCell ref="A28:B28"/>
    <mergeCell ref="A29:B29"/>
    <mergeCell ref="A30:B30"/>
    <mergeCell ref="A31:B31"/>
    <mergeCell ref="A32:B32"/>
    <mergeCell ref="A26:B2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6:B6"/>
    <mergeCell ref="A1:N1"/>
    <mergeCell ref="A2:N2"/>
    <mergeCell ref="F3:G3"/>
    <mergeCell ref="K3:M3"/>
    <mergeCell ref="A4:B4"/>
  </mergeCells>
  <phoneticPr fontId="8"/>
  <pageMargins left="0.7" right="0.7" top="0.75" bottom="0.75" header="0.3" footer="0.3"/>
  <pageSetup paperSize="9" scale="6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尾﨑江利子</vt:lpstr>
      <vt:lpstr>徳原京都</vt:lpstr>
      <vt:lpstr>森田佳代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>1</cp:revision>
  <cp:lastPrinted>2021-05-03T17:42:04Z</cp:lastPrinted>
  <dcterms:created xsi:type="dcterms:W3CDTF">2015-06-05T18:19:34Z</dcterms:created>
  <dcterms:modified xsi:type="dcterms:W3CDTF">2021-07-05T00:34:49Z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