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oguni2021_8\"/>
    </mc:Choice>
  </mc:AlternateContent>
  <xr:revisionPtr revIDLastSave="0" documentId="13_ncr:1_{B671D2E0-CB10-4D47-AD15-35401F0012ED}" xr6:coauthVersionLast="47" xr6:coauthVersionMax="47" xr10:uidLastSave="{00000000-0000-0000-0000-000000000000}"/>
  <bookViews>
    <workbookView xWindow="6465" yWindow="870" windowWidth="16290" windowHeight="1425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<sst xmlns="http://schemas.openxmlformats.org/spreadsheetml/2006/main" count="715" uniqueCount="121">
  <si>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</si>
  <si>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</si>
  <si>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</si>
  <si>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</si>
  <si>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</si>
  <si>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</si>
  <si>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</si>
  <si>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</si>
  <si>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</si>
  <si>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</si>
  <si>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</si>
  <si>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</si>
  <si>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</si>
  <si>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</si>
  <si>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</si>
  <si>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</si>
  <si>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</si>
  <si>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</si>
  <si>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</si>
  <si>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</si>
  <si>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</si>
  <si>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</si>
  <si>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</si>
  <si>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</si>
  <si>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</si>
  <si>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</si>
  <si>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</si>
  <si>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</si>
  <si>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</si>
  <si>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</si>
  <si>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</si>
  <si>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</si>
  <si>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</si>
  <si>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</si>
  <si>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</si>
  <si>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</si>
  <si>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</si>
  <si>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</si>
  <si>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</si>
  <si>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</si>
  <si>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</si>
  <si>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</si>
  <si>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</si>
  <si>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</si>
  <si>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</si>
  <si>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</si>
  <si>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</si>
  <si>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</si>
  <si>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</si>
  <si>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</si>
  <si>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</si>
  <si>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</si>
  <si>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</si>
  <si>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</si>
  <si>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</si>
  <si>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</si>
  <si>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</si>
  <si>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</si>
  <si>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</si>
  <si>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</si>
  <si>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</si>
  <si>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</si>
  <si>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</si>
  <si>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</si>
  <si>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</si>
  <si>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</si>
  <si>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</si>
  <si>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</si>
  <si>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</si>
  <si>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</si>
  <si>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</si>
  <si>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</si>
  <si>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</si>
  <si>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</si>
  <si>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</si>
  <si>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</si>
  <si>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</si>
  <si>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</si>
  <si>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</si>
  <si>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</si>
  <si>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</si>
  <si>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</si>
  <si>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</si>
  <si>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</si>
  <si>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</si>
  <si>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</si>
  <si>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</si>
  <si>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演奏現場</t>
    <rPh sb="0" eb="2">
      <t>エンソウ</t>
    </rPh>
    <rPh sb="2" eb="4">
      <t>ゲンバ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</si>
  <si>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</si>
  <si>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教室保守C</t>
    <rPh sb="0" eb="2">
      <t>キョウシツ</t>
    </rPh>
    <rPh sb="2" eb="4">
      <t>ホシュ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</si>
  <si>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</si>
  <si>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</si>
  <si>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</si>
  <si>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</si>
  <si>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</si>
  <si>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</si>
  <si>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</si>
  <si>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</si>
  <si>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</si>
  <si>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</si>
  <si>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</si>
  <si>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</si>
  <si>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</si>
  <si>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</si>
  <si>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</si>
  <si>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</si>
  <si>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</si>
  <si>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</si>
  <si>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</si>
  <si>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</si>
  <si>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</si>
  <si>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</si>
  <si>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</si>
  <si>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</si>
  <si>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</si>
  <si>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</si>
  <si>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</si>
  <si>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</si>
  <si>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</si>
  <si>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六甲+保守B</t>
    <rPh sb="0" eb="2">
      <t>ロッコウ</t>
    </rPh>
    <rPh sb="3" eb="5">
      <t>ホシュ</t>
    </rPh>
    <phoneticPr fontId="2"/>
  </si>
  <si>
    <t>清家楽器</t>
    <rPh sb="0" eb="4">
      <t>セイケガッキ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</si>
</sst>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D9" sqref="D9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6</v>
      </c>
      <c r="D4" s="118">
        <v>1</v>
      </c>
      <c r="E4" s="119">
        <f>DATE(B4,C4,D4)</f>
        <v>44348</v>
      </c>
      <c r="F4" s="119">
        <f>DATE(B4,C4+1,D4-1)</f>
        <v>44377</v>
      </c>
      <c r="G4" s="120">
        <f>F4-E4+1</f>
        <v>30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K1" workbookViewId="0">
      <pane ySplit="7" topLeftCell="A8" activePane="bottomLeft" state="frozen"/>
      <selection pane="bottomLeft" activeCell="V15" sqref="V15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2021年6月度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44348</v>
      </c>
      <c r="D6" s="79">
        <f>C6+1</f>
        <v>44349</v>
      </c>
      <c r="E6" s="79">
        <f t="shared" ref="E6:AG6" si="0">D6+1</f>
        <v>44350</v>
      </c>
      <c r="F6" s="79">
        <f t="shared" si="0"/>
        <v>44351</v>
      </c>
      <c r="G6" s="79">
        <f t="shared" si="0"/>
        <v>44352</v>
      </c>
      <c r="H6" s="79">
        <f t="shared" si="0"/>
        <v>44353</v>
      </c>
      <c r="I6" s="79">
        <f t="shared" si="0"/>
        <v>44354</v>
      </c>
      <c r="J6" s="79">
        <f t="shared" si="0"/>
        <v>44355</v>
      </c>
      <c r="K6" s="79">
        <f t="shared" si="0"/>
        <v>44356</v>
      </c>
      <c r="L6" s="79">
        <f t="shared" si="0"/>
        <v>44357</v>
      </c>
      <c r="M6" s="79">
        <f t="shared" si="0"/>
        <v>44358</v>
      </c>
      <c r="N6" s="79">
        <f t="shared" si="0"/>
        <v>44359</v>
      </c>
      <c r="O6" s="79">
        <f t="shared" si="0"/>
        <v>44360</v>
      </c>
      <c r="P6" s="79">
        <f t="shared" si="0"/>
        <v>44361</v>
      </c>
      <c r="Q6" s="79">
        <f t="shared" si="0"/>
        <v>44362</v>
      </c>
      <c r="R6" s="79">
        <f t="shared" si="0"/>
        <v>44363</v>
      </c>
      <c r="S6" s="79">
        <f t="shared" si="0"/>
        <v>44364</v>
      </c>
      <c r="T6" s="79">
        <f t="shared" si="0"/>
        <v>44365</v>
      </c>
      <c r="U6" s="79">
        <f t="shared" si="0"/>
        <v>44366</v>
      </c>
      <c r="V6" s="79">
        <f t="shared" si="0"/>
        <v>44367</v>
      </c>
      <c r="W6" s="79">
        <f t="shared" si="0"/>
        <v>44368</v>
      </c>
      <c r="X6" s="79">
        <f t="shared" si="0"/>
        <v>44369</v>
      </c>
      <c r="Y6" s="79">
        <f t="shared" si="0"/>
        <v>44370</v>
      </c>
      <c r="Z6" s="79">
        <f t="shared" si="0"/>
        <v>44371</v>
      </c>
      <c r="AA6" s="79">
        <f t="shared" si="0"/>
        <v>44372</v>
      </c>
      <c r="AB6" s="79">
        <f t="shared" si="0"/>
        <v>44373</v>
      </c>
      <c r="AC6" s="79">
        <f t="shared" si="0"/>
        <v>44374</v>
      </c>
      <c r="AD6" s="79">
        <f t="shared" si="0"/>
        <v>44375</v>
      </c>
      <c r="AE6" s="79">
        <f t="shared" si="0"/>
        <v>44376</v>
      </c>
      <c r="AF6" s="79">
        <f t="shared" si="0"/>
        <v>44377</v>
      </c>
      <c r="AG6" s="79">
        <f t="shared" si="0"/>
        <v>44378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火</v>
      </c>
      <c r="D7" s="99" t="str">
        <f t="shared" ref="D7:AG7" si="1">TEXT(D6,"aaa")</f>
        <v>水</v>
      </c>
      <c r="E7" s="99" t="str">
        <f t="shared" si="1"/>
        <v>木</v>
      </c>
      <c r="F7" s="99" t="str">
        <f t="shared" si="1"/>
        <v>金</v>
      </c>
      <c r="G7" s="99" t="str">
        <f t="shared" si="1"/>
        <v>土</v>
      </c>
      <c r="H7" s="99" t="str">
        <f t="shared" si="1"/>
        <v>日</v>
      </c>
      <c r="I7" s="99" t="str">
        <f t="shared" si="1"/>
        <v>月</v>
      </c>
      <c r="J7" s="99" t="str">
        <f t="shared" si="1"/>
        <v>火</v>
      </c>
      <c r="K7" s="99" t="str">
        <f t="shared" si="1"/>
        <v>水</v>
      </c>
      <c r="L7" s="99" t="str">
        <f t="shared" si="1"/>
        <v>木</v>
      </c>
      <c r="M7" s="99" t="str">
        <f t="shared" si="1"/>
        <v>金</v>
      </c>
      <c r="N7" s="99" t="str">
        <f t="shared" si="1"/>
        <v>土</v>
      </c>
      <c r="O7" s="99" t="str">
        <f t="shared" si="1"/>
        <v>日</v>
      </c>
      <c r="P7" s="99" t="str">
        <f t="shared" si="1"/>
        <v>月</v>
      </c>
      <c r="Q7" s="99" t="str">
        <f t="shared" si="1"/>
        <v>火</v>
      </c>
      <c r="R7" s="99" t="str">
        <f t="shared" si="1"/>
        <v>水</v>
      </c>
      <c r="S7" s="99" t="str">
        <f t="shared" si="1"/>
        <v>木</v>
      </c>
      <c r="T7" s="99" t="str">
        <f t="shared" si="1"/>
        <v>金</v>
      </c>
      <c r="U7" s="99" t="str">
        <f t="shared" si="1"/>
        <v>土</v>
      </c>
      <c r="V7" s="99" t="str">
        <f t="shared" si="1"/>
        <v>日</v>
      </c>
      <c r="W7" s="99" t="str">
        <f t="shared" si="1"/>
        <v>月</v>
      </c>
      <c r="X7" s="99" t="str">
        <f t="shared" si="1"/>
        <v>火</v>
      </c>
      <c r="Y7" s="99" t="str">
        <f t="shared" si="1"/>
        <v>水</v>
      </c>
      <c r="Z7" s="99" t="str">
        <f t="shared" si="1"/>
        <v>木</v>
      </c>
      <c r="AA7" s="99" t="str">
        <f t="shared" si="1"/>
        <v>金</v>
      </c>
      <c r="AB7" s="99" t="str">
        <f t="shared" si="1"/>
        <v>土</v>
      </c>
      <c r="AC7" s="99" t="str">
        <f t="shared" si="1"/>
        <v>日</v>
      </c>
      <c r="AD7" s="99" t="str">
        <f t="shared" si="1"/>
        <v>月</v>
      </c>
      <c r="AE7" s="99" t="str">
        <f t="shared" si="1"/>
        <v>火</v>
      </c>
      <c r="AF7" s="99" t="str">
        <f t="shared" si="1"/>
        <v>水</v>
      </c>
      <c r="AG7" s="99" t="str">
        <f t="shared" si="1"/>
        <v>木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60</v>
      </c>
      <c r="D9" s="71" t="s">
        <v>60</v>
      </c>
      <c r="E9" s="71" t="s">
        <v>59</v>
      </c>
      <c r="F9" s="71" t="s">
        <v>60</v>
      </c>
      <c r="G9" s="71" t="s">
        <v>59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59</v>
      </c>
      <c r="M9" s="71" t="s">
        <v>60</v>
      </c>
      <c r="N9" s="71" t="s">
        <v>59</v>
      </c>
      <c r="O9" s="71" t="s">
        <v>60</v>
      </c>
      <c r="P9" s="71" t="s">
        <v>60</v>
      </c>
      <c r="Q9" s="71" t="s">
        <v>60</v>
      </c>
      <c r="R9" s="71" t="s">
        <v>60</v>
      </c>
      <c r="S9" s="71" t="s">
        <v>59</v>
      </c>
      <c r="T9" s="71" t="s">
        <v>60</v>
      </c>
      <c r="U9" s="71" t="s">
        <v>59</v>
      </c>
      <c r="V9" s="71" t="s">
        <v>60</v>
      </c>
      <c r="W9" s="71" t="s">
        <v>60</v>
      </c>
      <c r="X9" s="71" t="s">
        <v>60</v>
      </c>
      <c r="Y9" s="71" t="s">
        <v>60</v>
      </c>
      <c r="Z9" s="71" t="s">
        <v>59</v>
      </c>
      <c r="AA9" s="71" t="s">
        <v>60</v>
      </c>
      <c r="AB9" s="71" t="s">
        <v>60</v>
      </c>
      <c r="AC9" s="71" t="s">
        <v>59</v>
      </c>
      <c r="AD9" s="71" t="s">
        <v>60</v>
      </c>
      <c r="AE9" s="71" t="s">
        <v>60</v>
      </c>
      <c r="AF9" s="71" t="s">
        <v>60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/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61</v>
      </c>
      <c r="C12" s="71" t="s">
        <v>60</v>
      </c>
      <c r="D12" s="71" t="s">
        <v>59</v>
      </c>
      <c r="E12" s="71" t="s">
        <v>60</v>
      </c>
      <c r="F12" s="71" t="s">
        <v>59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59</v>
      </c>
      <c r="L12" s="71" t="s">
        <v>60</v>
      </c>
      <c r="M12" s="71" t="s">
        <v>59</v>
      </c>
      <c r="N12" s="71" t="s">
        <v>60</v>
      </c>
      <c r="O12" s="71" t="s">
        <v>60</v>
      </c>
      <c r="P12" s="71" t="s">
        <v>60</v>
      </c>
      <c r="Q12" s="71" t="s">
        <v>60</v>
      </c>
      <c r="R12" s="71" t="s">
        <v>60</v>
      </c>
      <c r="S12" s="71" t="s">
        <v>59</v>
      </c>
      <c r="T12" s="71" t="s">
        <v>60</v>
      </c>
      <c r="U12" s="71" t="s">
        <v>60</v>
      </c>
      <c r="V12" s="71" t="s">
        <v>59</v>
      </c>
      <c r="W12" s="71" t="s">
        <v>60</v>
      </c>
      <c r="X12" s="71" t="s">
        <v>59</v>
      </c>
      <c r="Y12" s="71" t="s">
        <v>60</v>
      </c>
      <c r="Z12" s="71" t="s">
        <v>60</v>
      </c>
      <c r="AA12" s="71" t="s">
        <v>59</v>
      </c>
      <c r="AB12" s="71" t="s">
        <v>60</v>
      </c>
      <c r="AC12" s="71" t="s">
        <v>60</v>
      </c>
      <c r="AD12" s="71" t="s">
        <v>60</v>
      </c>
      <c r="AE12" s="71" t="s">
        <v>60</v>
      </c>
      <c r="AF12" s="71" t="s">
        <v>59</v>
      </c>
      <c r="AG12" s="71" t="s">
        <v>60</v>
      </c>
    </row>
    <row r="13" spans="1:33" s="13" customFormat="1" ht="15" customHeight="1" x14ac:dyDescent="0.15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118</v>
      </c>
      <c r="C15" s="71" t="s">
        <v>59</v>
      </c>
      <c r="D15" s="71" t="s">
        <v>60</v>
      </c>
      <c r="E15" s="71" t="s">
        <v>60</v>
      </c>
      <c r="F15" s="71" t="s">
        <v>60</v>
      </c>
      <c r="G15" s="71" t="s">
        <v>60</v>
      </c>
      <c r="H15" s="71" t="s">
        <v>59</v>
      </c>
      <c r="I15" s="71" t="s">
        <v>60</v>
      </c>
      <c r="J15" s="71" t="s">
        <v>59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59</v>
      </c>
      <c r="P15" s="71" t="s">
        <v>60</v>
      </c>
      <c r="Q15" s="71" t="s">
        <v>60</v>
      </c>
      <c r="R15" s="71" t="s">
        <v>60</v>
      </c>
      <c r="S15" s="71" t="s">
        <v>59</v>
      </c>
      <c r="T15" s="71" t="s">
        <v>60</v>
      </c>
      <c r="U15" s="71" t="s">
        <v>60</v>
      </c>
      <c r="V15" s="71" t="s">
        <v>60</v>
      </c>
      <c r="W15" s="71" t="s">
        <v>60</v>
      </c>
      <c r="X15" s="71" t="s">
        <v>59</v>
      </c>
      <c r="Y15" s="71" t="s">
        <v>60</v>
      </c>
      <c r="Z15" s="71" t="s">
        <v>60</v>
      </c>
      <c r="AA15" s="71" t="s">
        <v>60</v>
      </c>
      <c r="AB15" s="71" t="s">
        <v>60</v>
      </c>
      <c r="AC15" s="71" t="s">
        <v>59</v>
      </c>
      <c r="AD15" s="71" t="s">
        <v>60</v>
      </c>
      <c r="AE15" s="71" t="s">
        <v>59</v>
      </c>
      <c r="AF15" s="71" t="s">
        <v>60</v>
      </c>
      <c r="AG15" s="71" t="s">
        <v>60</v>
      </c>
    </row>
    <row r="16" spans="1:33" s="13" customFormat="1" ht="15" customHeight="1" x14ac:dyDescent="0.15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/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/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/>
      </c>
      <c r="W16" s="76" t="str">
        <f t="shared" ref="W16" si="52">IFERROR(VLOOKUP(W15,勤務表,2,0),"")</f>
        <v/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/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-759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62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63</v>
      </c>
      <c r="B5" s="63" t="s">
        <v>57</v>
      </c>
      <c r="C5" s="63" t="s">
        <v>64</v>
      </c>
      <c r="D5" s="63" t="s">
        <v>65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66</v>
      </c>
      <c r="AQ5" s="53" t="s">
        <v>67</v>
      </c>
      <c r="AR5" s="53" t="s">
        <v>66</v>
      </c>
      <c r="AS5" s="53" t="s">
        <v>67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68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2021年6月度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44348</v>
      </c>
      <c r="E5" s="43">
        <f>D5+1</f>
        <v>44349</v>
      </c>
      <c r="F5" s="43">
        <f t="shared" ref="F5:AH5" si="0">E5+1</f>
        <v>44350</v>
      </c>
      <c r="G5" s="43">
        <f t="shared" si="0"/>
        <v>44351</v>
      </c>
      <c r="H5" s="43">
        <f t="shared" si="0"/>
        <v>44352</v>
      </c>
      <c r="I5" s="43">
        <f t="shared" si="0"/>
        <v>44353</v>
      </c>
      <c r="J5" s="43">
        <f t="shared" si="0"/>
        <v>44354</v>
      </c>
      <c r="K5" s="43">
        <f t="shared" si="0"/>
        <v>44355</v>
      </c>
      <c r="L5" s="43">
        <f t="shared" si="0"/>
        <v>44356</v>
      </c>
      <c r="M5" s="43">
        <f t="shared" si="0"/>
        <v>44357</v>
      </c>
      <c r="N5" s="43">
        <f t="shared" si="0"/>
        <v>44358</v>
      </c>
      <c r="O5" s="43">
        <f t="shared" si="0"/>
        <v>44359</v>
      </c>
      <c r="P5" s="43">
        <f t="shared" si="0"/>
        <v>44360</v>
      </c>
      <c r="Q5" s="43">
        <f t="shared" si="0"/>
        <v>44361</v>
      </c>
      <c r="R5" s="43">
        <f t="shared" si="0"/>
        <v>44362</v>
      </c>
      <c r="S5" s="43">
        <f t="shared" si="0"/>
        <v>44363</v>
      </c>
      <c r="T5" s="43">
        <f t="shared" si="0"/>
        <v>44364</v>
      </c>
      <c r="U5" s="43">
        <f t="shared" si="0"/>
        <v>44365</v>
      </c>
      <c r="V5" s="43">
        <f t="shared" si="0"/>
        <v>44366</v>
      </c>
      <c r="W5" s="43">
        <f t="shared" si="0"/>
        <v>44367</v>
      </c>
      <c r="X5" s="43">
        <f t="shared" si="0"/>
        <v>44368</v>
      </c>
      <c r="Y5" s="43">
        <f t="shared" si="0"/>
        <v>44369</v>
      </c>
      <c r="Z5" s="43">
        <f t="shared" si="0"/>
        <v>44370</v>
      </c>
      <c r="AA5" s="43">
        <f t="shared" si="0"/>
        <v>44371</v>
      </c>
      <c r="AB5" s="43">
        <f t="shared" si="0"/>
        <v>44372</v>
      </c>
      <c r="AC5" s="43">
        <f t="shared" si="0"/>
        <v>44373</v>
      </c>
      <c r="AD5" s="43">
        <f t="shared" si="0"/>
        <v>44374</v>
      </c>
      <c r="AE5" s="43">
        <f t="shared" si="0"/>
        <v>44375</v>
      </c>
      <c r="AF5" s="43">
        <f t="shared" si="0"/>
        <v>44376</v>
      </c>
      <c r="AG5" s="43">
        <f t="shared" si="0"/>
        <v>44377</v>
      </c>
      <c r="AH5" s="43">
        <f t="shared" si="0"/>
        <v>44378</v>
      </c>
    </row>
    <row r="6" spans="1:34" ht="15" customHeight="1" thickBot="1" x14ac:dyDescent="0.2">
      <c r="A6" s="98" t="s">
        <v>64</v>
      </c>
      <c r="B6" s="98" t="s">
        <v>69</v>
      </c>
      <c r="C6" s="98" t="s">
        <v>70</v>
      </c>
      <c r="D6" s="51" t="str">
        <f>TEXT(D5,"aaa")</f>
        <v>火</v>
      </c>
      <c r="E6" s="51" t="str">
        <f t="shared" ref="E6:AH6" si="1">TEXT(E5,"aaa")</f>
        <v>水</v>
      </c>
      <c r="F6" s="51" t="str">
        <f t="shared" si="1"/>
        <v>木</v>
      </c>
      <c r="G6" s="51" t="str">
        <f t="shared" si="1"/>
        <v>金</v>
      </c>
      <c r="H6" s="51" t="str">
        <f t="shared" si="1"/>
        <v>土</v>
      </c>
      <c r="I6" s="51" t="str">
        <f t="shared" si="1"/>
        <v>日</v>
      </c>
      <c r="J6" s="51" t="str">
        <f t="shared" si="1"/>
        <v>月</v>
      </c>
      <c r="K6" s="51" t="str">
        <f t="shared" si="1"/>
        <v>火</v>
      </c>
      <c r="L6" s="51" t="str">
        <f t="shared" si="1"/>
        <v>水</v>
      </c>
      <c r="M6" s="51" t="str">
        <f t="shared" si="1"/>
        <v>木</v>
      </c>
      <c r="N6" s="51" t="str">
        <f t="shared" si="1"/>
        <v>金</v>
      </c>
      <c r="O6" s="51" t="str">
        <f t="shared" si="1"/>
        <v>土</v>
      </c>
      <c r="P6" s="51" t="str">
        <f t="shared" si="1"/>
        <v>日</v>
      </c>
      <c r="Q6" s="51" t="str">
        <f t="shared" si="1"/>
        <v>月</v>
      </c>
      <c r="R6" s="51" t="str">
        <f t="shared" si="1"/>
        <v>火</v>
      </c>
      <c r="S6" s="51" t="str">
        <f t="shared" si="1"/>
        <v>水</v>
      </c>
      <c r="T6" s="51" t="str">
        <f t="shared" si="1"/>
        <v>木</v>
      </c>
      <c r="U6" s="51" t="str">
        <f t="shared" si="1"/>
        <v>金</v>
      </c>
      <c r="V6" s="51" t="str">
        <f t="shared" si="1"/>
        <v>土</v>
      </c>
      <c r="W6" s="51" t="str">
        <f t="shared" si="1"/>
        <v>日</v>
      </c>
      <c r="X6" s="51" t="str">
        <f t="shared" si="1"/>
        <v>月</v>
      </c>
      <c r="Y6" s="51" t="str">
        <f t="shared" si="1"/>
        <v>火</v>
      </c>
      <c r="Z6" s="51" t="str">
        <f t="shared" si="1"/>
        <v>水</v>
      </c>
      <c r="AA6" s="51" t="str">
        <f t="shared" si="1"/>
        <v>木</v>
      </c>
      <c r="AB6" s="51" t="str">
        <f t="shared" si="1"/>
        <v>金</v>
      </c>
      <c r="AC6" s="51" t="str">
        <f t="shared" si="1"/>
        <v>土</v>
      </c>
      <c r="AD6" s="51" t="str">
        <f t="shared" si="1"/>
        <v>日</v>
      </c>
      <c r="AE6" s="51" t="str">
        <f t="shared" si="1"/>
        <v>月</v>
      </c>
      <c r="AF6" s="51" t="str">
        <f t="shared" si="1"/>
        <v>火</v>
      </c>
      <c r="AG6" s="51" t="str">
        <f t="shared" si="1"/>
        <v>水</v>
      </c>
      <c r="AH6" s="51" t="str">
        <f t="shared" si="1"/>
        <v>木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音工+乱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10:00-21:00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HN+乱</v>
      </c>
      <c r="B12" s="105" t="str">
        <v>10:00-21:00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音響現場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音響(早)+乱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六甲+保守B</v>
      </c>
      <c r="B16" s="105" t="str">
        <v>12:00-21:00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演奏現場</v>
      </c>
      <c r="B17" s="105" t="str">
        <v>12:00-20:00</v>
      </c>
      <c r="C17" s="106">
        <v>7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他※備考有</v>
      </c>
      <c r="B18" s="105" t="str">
        <v>13:00-21:00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清家楽器</v>
      </c>
      <c r="B19" s="105" t="str">
        <v>12:00-21:00</v>
      </c>
      <c r="C19" s="106">
        <v>4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教室保守C</v>
      </c>
      <c r="B20" s="105" t="str">
        <v>16:00-21:00</v>
      </c>
      <c r="C20" s="106">
        <v>4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2</v>
      </c>
      <c r="E21" s="111">
        <f>COUNTIFS(シフト表!D:D,$A21,シフト表!$A:$A,"&gt;=1")</f>
        <v>2</v>
      </c>
      <c r="F21" s="111">
        <f>COUNTIFS(シフト表!E:E,$A21,シフト表!$A:$A,"&gt;=1")</f>
        <v>2</v>
      </c>
      <c r="G21" s="111">
        <f>COUNTIFS(シフト表!F:F,$A21,シフト表!$A:$A,"&gt;=1")</f>
        <v>2</v>
      </c>
      <c r="H21" s="111">
        <f>COUNTIFS(シフト表!G:G,$A21,シフト表!$A:$A,"&gt;=1")</f>
        <v>2</v>
      </c>
      <c r="I21" s="111">
        <f>COUNTIFS(シフト表!H:H,$A21,シフト表!$A:$A,"&gt;=1")</f>
        <v>2</v>
      </c>
      <c r="J21" s="111">
        <f>COUNTIFS(シフト表!I:I,$A21,シフト表!$A:$A,"&gt;=1")</f>
        <v>3</v>
      </c>
      <c r="K21" s="111">
        <f>COUNTIFS(シフト表!J:J,$A21,シフト表!$A:$A,"&gt;=1")</f>
        <v>2</v>
      </c>
      <c r="L21" s="111">
        <f>COUNTIFS(シフト表!K:K,$A21,シフト表!$A:$A,"&gt;=1")</f>
        <v>2</v>
      </c>
      <c r="M21" s="111">
        <f>COUNTIFS(シフト表!L:L,$A21,シフト表!$A:$A,"&gt;=1")</f>
        <v>2</v>
      </c>
      <c r="N21" s="111">
        <f>COUNTIFS(シフト表!M:M,$A21,シフト表!$A:$A,"&gt;=1")</f>
        <v>2</v>
      </c>
      <c r="O21" s="111">
        <f>COUNTIFS(シフト表!N:N,$A21,シフト表!$A:$A,"&gt;=1")</f>
        <v>2</v>
      </c>
      <c r="P21" s="111">
        <f>COUNTIFS(シフト表!O:O,$A21,シフト表!$A:$A,"&gt;=1")</f>
        <v>2</v>
      </c>
      <c r="Q21" s="111">
        <f>COUNTIFS(シフト表!P:P,$A21,シフト表!$A:$A,"&gt;=1")</f>
        <v>3</v>
      </c>
      <c r="R21" s="111">
        <f>COUNTIFS(シフト表!Q:Q,$A21,シフト表!$A:$A,"&gt;=1")</f>
        <v>3</v>
      </c>
      <c r="S21" s="111">
        <f>COUNTIFS(シフト表!R:R,$A21,シフト表!$A:$A,"&gt;=1")</f>
        <v>3</v>
      </c>
      <c r="T21" s="111">
        <f>COUNTIFS(シフト表!S:S,$A21,シフト表!$A:$A,"&gt;=1")</f>
        <v>0</v>
      </c>
      <c r="U21" s="111">
        <f>COUNTIFS(シフト表!T:T,$A21,シフト表!$A:$A,"&gt;=1")</f>
        <v>3</v>
      </c>
      <c r="V21" s="111">
        <f>COUNTIFS(シフト表!U:U,$A21,シフト表!$A:$A,"&gt;=1")</f>
        <v>2</v>
      </c>
      <c r="W21" s="111">
        <f>COUNTIFS(シフト表!V:V,$A21,シフト表!$A:$A,"&gt;=1")</f>
        <v>2</v>
      </c>
      <c r="X21" s="111">
        <f>COUNTIFS(シフト表!W:W,$A21,シフト表!$A:$A,"&gt;=1")</f>
        <v>3</v>
      </c>
      <c r="Y21" s="111">
        <f>COUNTIFS(シフト表!X:X,$A21,シフト表!$A:$A,"&gt;=1")</f>
        <v>1</v>
      </c>
      <c r="Z21" s="111">
        <f>COUNTIFS(シフト表!Y:Y,$A21,シフト表!$A:$A,"&gt;=1")</f>
        <v>3</v>
      </c>
      <c r="AA21" s="111">
        <f>COUNTIFS(シフト表!Z:Z,$A21,シフト表!$A:$A,"&gt;=1")</f>
        <v>2</v>
      </c>
      <c r="AB21" s="111">
        <f>COUNTIFS(シフト表!AA:AA,$A21,シフト表!$A:$A,"&gt;=1")</f>
        <v>2</v>
      </c>
      <c r="AC21" s="111">
        <f>COUNTIFS(シフト表!AB:AB,$A21,シフト表!$A:$A,"&gt;=1")</f>
        <v>3</v>
      </c>
      <c r="AD21" s="111">
        <f>COUNTIFS(シフト表!AC:AC,$A21,シフト表!$A:$A,"&gt;=1")</f>
        <v>1</v>
      </c>
      <c r="AE21" s="111">
        <f>COUNTIFS(シフト表!AD:AD,$A21,シフト表!$A:$A,"&gt;=1")</f>
        <v>3</v>
      </c>
      <c r="AF21" s="111">
        <f>COUNTIFS(シフト表!AE:AE,$A21,シフト表!$A:$A,"&gt;=1")</f>
        <v>2</v>
      </c>
      <c r="AG21" s="111">
        <f>COUNTIFS(シフト表!AF:AF,$A21,シフト表!$A:$A,"&gt;=1")</f>
        <v>2</v>
      </c>
      <c r="AH21" s="111">
        <f>COUNTIFS(シフト表!AG:AG,$A21,シフト表!$A:$A,"&gt;=1")</f>
        <v>3</v>
      </c>
    </row>
    <row r="22" spans="1:34" ht="24" customHeight="1" x14ac:dyDescent="0.15">
      <c r="A22" s="65"/>
      <c r="B22" s="86"/>
      <c r="C22" s="85" t="s">
        <v>71</v>
      </c>
      <c r="D22" s="94">
        <f t="shared" ref="D22:AH22" si="2">SUM(D7:D21)</f>
        <v>2</v>
      </c>
      <c r="E22" s="94">
        <f t="shared" si="2"/>
        <v>2</v>
      </c>
      <c r="F22" s="94">
        <f t="shared" si="2"/>
        <v>2</v>
      </c>
      <c r="G22" s="94">
        <f t="shared" si="2"/>
        <v>2</v>
      </c>
      <c r="H22" s="94">
        <f t="shared" si="2"/>
        <v>2</v>
      </c>
      <c r="I22" s="94">
        <f t="shared" si="2"/>
        <v>2</v>
      </c>
      <c r="J22" s="94">
        <f t="shared" si="2"/>
        <v>3</v>
      </c>
      <c r="K22" s="94">
        <f t="shared" si="2"/>
        <v>2</v>
      </c>
      <c r="L22" s="94">
        <f t="shared" si="2"/>
        <v>2</v>
      </c>
      <c r="M22" s="94">
        <f t="shared" si="2"/>
        <v>2</v>
      </c>
      <c r="N22" s="94">
        <f t="shared" si="2"/>
        <v>2</v>
      </c>
      <c r="O22" s="94">
        <f t="shared" si="2"/>
        <v>2</v>
      </c>
      <c r="P22" s="94">
        <f t="shared" si="2"/>
        <v>2</v>
      </c>
      <c r="Q22" s="94">
        <f t="shared" si="2"/>
        <v>3</v>
      </c>
      <c r="R22" s="94">
        <f t="shared" si="2"/>
        <v>3</v>
      </c>
      <c r="S22" s="94">
        <f t="shared" si="2"/>
        <v>3</v>
      </c>
      <c r="T22" s="94">
        <f t="shared" si="2"/>
        <v>0</v>
      </c>
      <c r="U22" s="94">
        <f t="shared" si="2"/>
        <v>3</v>
      </c>
      <c r="V22" s="94">
        <f t="shared" si="2"/>
        <v>2</v>
      </c>
      <c r="W22" s="94">
        <f t="shared" si="2"/>
        <v>2</v>
      </c>
      <c r="X22" s="94">
        <f t="shared" si="2"/>
        <v>3</v>
      </c>
      <c r="Y22" s="94">
        <f t="shared" si="2"/>
        <v>1</v>
      </c>
      <c r="Z22" s="94">
        <f t="shared" si="2"/>
        <v>3</v>
      </c>
      <c r="AA22" s="94">
        <f t="shared" si="2"/>
        <v>2</v>
      </c>
      <c r="AB22" s="94">
        <f t="shared" si="2"/>
        <v>2</v>
      </c>
      <c r="AC22" s="94">
        <f t="shared" si="2"/>
        <v>3</v>
      </c>
      <c r="AD22" s="94">
        <f t="shared" si="2"/>
        <v>1</v>
      </c>
      <c r="AE22" s="94">
        <f t="shared" si="2"/>
        <v>3</v>
      </c>
      <c r="AF22" s="94">
        <f t="shared" si="2"/>
        <v>2</v>
      </c>
      <c r="AG22" s="94">
        <f t="shared" si="2"/>
        <v>2</v>
      </c>
      <c r="AH22" s="94">
        <f t="shared" si="2"/>
        <v>3</v>
      </c>
    </row>
    <row r="23" spans="1:34" ht="24" customHeight="1" x14ac:dyDescent="0.15">
      <c r="A23" s="87"/>
      <c r="B23" s="88"/>
      <c r="C23" s="89" t="s">
        <v>70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95">
        <f t="shared" si="3"/>
        <v>0</v>
      </c>
      <c r="AG23" s="95">
        <f t="shared" si="3"/>
        <v>0</v>
      </c>
      <c r="AH23" s="95">
        <f t="shared" si="3"/>
        <v>0</v>
      </c>
    </row>
    <row r="24" spans="1:34" ht="24" customHeight="1" x14ac:dyDescent="0.15">
      <c r="A24" s="90" t="s">
        <v>72</v>
      </c>
      <c r="B24" s="91">
        <v>1000</v>
      </c>
      <c r="C24" s="92" t="s">
        <v>73</v>
      </c>
      <c r="D24" s="93">
        <f>D23*$B24</f>
        <v>0</v>
      </c>
      <c r="E24" s="93">
        <f t="shared" ref="E24:AH24" si="4">E23*$B24</f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G15" sqref="G15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63</v>
      </c>
      <c r="B1" s="42" t="s">
        <v>64</v>
      </c>
      <c r="C1" s="41" t="s">
        <v>74</v>
      </c>
      <c r="D1" s="42" t="s">
        <v>70</v>
      </c>
      <c r="E1" s="42" t="s">
        <v>75</v>
      </c>
      <c r="F1" s="122" t="s">
        <v>76</v>
      </c>
      <c r="G1" s="122" t="s">
        <v>77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78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79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80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81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82</v>
      </c>
      <c r="C7" s="40" t="str">
        <f t="shared" si="1"/>
        <v>10:00-21:00</v>
      </c>
      <c r="D7" s="38">
        <v>8</v>
      </c>
      <c r="E7" s="38">
        <v>3</v>
      </c>
      <c r="F7" s="36">
        <v>0.41666666666666669</v>
      </c>
      <c r="G7" s="36">
        <v>0.875</v>
      </c>
    </row>
    <row r="8" spans="1:7" x14ac:dyDescent="0.15">
      <c r="A8" s="45">
        <v>6</v>
      </c>
      <c r="B8" s="35" t="s">
        <v>83</v>
      </c>
      <c r="C8" s="40" t="str">
        <f t="shared" si="1"/>
        <v>10:00-21:00</v>
      </c>
      <c r="D8" s="38">
        <v>8</v>
      </c>
      <c r="E8" s="38">
        <v>3</v>
      </c>
      <c r="F8" s="36">
        <v>0.41666666666666669</v>
      </c>
      <c r="G8" s="36">
        <v>0.875</v>
      </c>
    </row>
    <row r="9" spans="1:7" x14ac:dyDescent="0.15">
      <c r="A9" s="45">
        <v>7</v>
      </c>
      <c r="B9" s="35" t="s">
        <v>84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85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86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119</v>
      </c>
      <c r="C12" s="40" t="str">
        <f t="shared" si="0"/>
        <v>12:00-21:00</v>
      </c>
      <c r="D12" s="38">
        <v>8</v>
      </c>
      <c r="E12" s="38">
        <v>1</v>
      </c>
      <c r="F12" s="36">
        <v>0.5</v>
      </c>
      <c r="G12" s="36">
        <v>0.875</v>
      </c>
    </row>
    <row r="13" spans="1:7" x14ac:dyDescent="0.15">
      <c r="A13" s="45">
        <v>11</v>
      </c>
      <c r="B13" s="35" t="s">
        <v>87</v>
      </c>
      <c r="C13" s="40" t="str">
        <f t="shared" si="0"/>
        <v>12:00-20:00</v>
      </c>
      <c r="D13" s="38">
        <v>7</v>
      </c>
      <c r="E13" s="38">
        <v>1</v>
      </c>
      <c r="F13" s="36">
        <v>0.5</v>
      </c>
      <c r="G13" s="36">
        <v>0.83333333333333337</v>
      </c>
    </row>
    <row r="14" spans="1:7" x14ac:dyDescent="0.15">
      <c r="A14" s="45">
        <v>12</v>
      </c>
      <c r="B14" s="35" t="s">
        <v>88</v>
      </c>
      <c r="C14" s="40" t="str">
        <f t="shared" si="0"/>
        <v>13:00-21:00</v>
      </c>
      <c r="D14" s="38">
        <v>8</v>
      </c>
      <c r="E14" s="38">
        <v>1</v>
      </c>
      <c r="F14" s="36">
        <v>0.54166666666666663</v>
      </c>
      <c r="G14" s="36">
        <v>0.875</v>
      </c>
    </row>
    <row r="15" spans="1:7" x14ac:dyDescent="0.15">
      <c r="A15" s="45">
        <v>13</v>
      </c>
      <c r="B15" s="35" t="s">
        <v>120</v>
      </c>
      <c r="C15" s="40" t="str">
        <f t="shared" si="0"/>
        <v>12:00-21:00</v>
      </c>
      <c r="D15" s="38">
        <v>4</v>
      </c>
      <c r="E15" s="38">
        <v>0</v>
      </c>
      <c r="F15" s="36">
        <v>0.5</v>
      </c>
      <c r="G15" s="36">
        <v>0.875</v>
      </c>
    </row>
    <row r="16" spans="1:7" x14ac:dyDescent="0.15">
      <c r="A16" s="45">
        <v>14</v>
      </c>
      <c r="B16" s="35" t="s">
        <v>89</v>
      </c>
      <c r="C16" s="40" t="str">
        <f t="shared" si="0"/>
        <v>16:00-21:00</v>
      </c>
      <c r="D16" s="38">
        <v>4</v>
      </c>
      <c r="E16" s="38">
        <v>0</v>
      </c>
      <c r="F16" s="36">
        <v>0.66666666666666663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90</v>
      </c>
      <c r="B1" s="125" t="s">
        <v>91</v>
      </c>
      <c r="C1" s="126" t="s">
        <v>92</v>
      </c>
      <c r="D1" s="126" t="s">
        <v>93</v>
      </c>
      <c r="F1" s="4" t="s">
        <v>94</v>
      </c>
      <c r="G1" s="70" t="s">
        <v>95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96</v>
      </c>
      <c r="D2" s="6" t="s">
        <v>97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98</v>
      </c>
      <c r="D3" s="6" t="s">
        <v>97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99</v>
      </c>
      <c r="D4" s="6" t="s">
        <v>97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100</v>
      </c>
      <c r="D5" s="6" t="s">
        <v>97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101</v>
      </c>
      <c r="D6" s="6" t="s">
        <v>97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102</v>
      </c>
      <c r="D7" s="6" t="s">
        <v>97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103</v>
      </c>
      <c r="D8" s="6" t="s">
        <v>97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104</v>
      </c>
      <c r="D9" s="8" t="s">
        <v>97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105</v>
      </c>
      <c r="D10" s="6" t="s">
        <v>97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106</v>
      </c>
      <c r="D11" s="8" t="s">
        <v>97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107</v>
      </c>
      <c r="D12" s="6" t="s">
        <v>97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108</v>
      </c>
      <c r="D13" s="6" t="s">
        <v>97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109</v>
      </c>
      <c r="D14" s="8" t="s">
        <v>97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110</v>
      </c>
      <c r="D15" s="8" t="s">
        <v>97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111</v>
      </c>
      <c r="D16" s="6" t="s">
        <v>97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112</v>
      </c>
      <c r="D17" s="8" t="s">
        <v>97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113</v>
      </c>
      <c r="D18" s="8" t="s">
        <v>97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96</v>
      </c>
      <c r="D19" s="6" t="s">
        <v>97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99</v>
      </c>
      <c r="D20" s="8" t="s">
        <v>97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100</v>
      </c>
      <c r="D21" s="8" t="s">
        <v>97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98</v>
      </c>
      <c r="D22" s="8" t="s">
        <v>97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101</v>
      </c>
      <c r="D23" s="8" t="s">
        <v>97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102</v>
      </c>
      <c r="D24" s="8" t="s">
        <v>97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98</v>
      </c>
      <c r="D25" s="6" t="s">
        <v>97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103</v>
      </c>
      <c r="D26" s="8" t="s">
        <v>97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104</v>
      </c>
      <c r="D27" s="8" t="s">
        <v>97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105</v>
      </c>
      <c r="D28" s="8" t="s">
        <v>97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106</v>
      </c>
      <c r="D29" s="8" t="s">
        <v>97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107</v>
      </c>
      <c r="D30" s="8" t="s">
        <v>97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108</v>
      </c>
      <c r="D31" s="6" t="s">
        <v>97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109</v>
      </c>
      <c r="D32" s="6" t="s">
        <v>97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98</v>
      </c>
      <c r="D33" s="8" t="s">
        <v>97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110</v>
      </c>
      <c r="D34" s="8" t="s">
        <v>97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111</v>
      </c>
      <c r="D35" s="6" t="s">
        <v>97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112</v>
      </c>
      <c r="D36" s="8" t="s">
        <v>97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113</v>
      </c>
      <c r="D37" s="8" t="s">
        <v>97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98</v>
      </c>
      <c r="D38" s="6" t="s">
        <v>97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96</v>
      </c>
      <c r="D39" s="6" t="s">
        <v>97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99</v>
      </c>
      <c r="D40" s="8" t="s">
        <v>97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100</v>
      </c>
      <c r="D41" s="8" t="s">
        <v>97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101</v>
      </c>
      <c r="D42" s="8" t="s">
        <v>97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102</v>
      </c>
      <c r="D43" s="6" t="s">
        <v>97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114</v>
      </c>
      <c r="D44" s="8" t="s">
        <v>97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115</v>
      </c>
      <c r="D45" s="8" t="s">
        <v>97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114</v>
      </c>
      <c r="D46" s="8" t="s">
        <v>97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103</v>
      </c>
      <c r="D47" s="8" t="s">
        <v>97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104</v>
      </c>
      <c r="D48" s="8" t="s">
        <v>97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105</v>
      </c>
      <c r="D49" s="8" t="s">
        <v>97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98</v>
      </c>
      <c r="D50" s="8" t="s">
        <v>97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106</v>
      </c>
      <c r="D51" s="8" t="s">
        <v>97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107</v>
      </c>
      <c r="D52" s="8" t="s">
        <v>97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98</v>
      </c>
      <c r="D53" s="8" t="s">
        <v>97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108</v>
      </c>
      <c r="D54" s="8" t="s">
        <v>97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109</v>
      </c>
      <c r="D55" s="8" t="s">
        <v>97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110</v>
      </c>
      <c r="D56" s="8" t="s">
        <v>97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116</v>
      </c>
      <c r="D57" s="8" t="s">
        <v>97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111</v>
      </c>
      <c r="D58" s="8" t="s">
        <v>97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98</v>
      </c>
      <c r="D59" s="8" t="s">
        <v>97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112</v>
      </c>
      <c r="D60" s="8" t="s">
        <v>97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96</v>
      </c>
      <c r="D61" s="8" t="s">
        <v>97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99</v>
      </c>
      <c r="D62" s="8" t="s">
        <v>97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100</v>
      </c>
      <c r="D63" s="8" t="s">
        <v>97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113</v>
      </c>
      <c r="D64" s="8" t="s">
        <v>97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98</v>
      </c>
      <c r="D65" s="8" t="s">
        <v>97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101</v>
      </c>
      <c r="D66" s="8" t="s">
        <v>97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102</v>
      </c>
      <c r="D67" s="8" t="s">
        <v>97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103</v>
      </c>
      <c r="D68" s="8" t="s">
        <v>97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104</v>
      </c>
      <c r="D69" s="8" t="s">
        <v>97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105</v>
      </c>
      <c r="D70" s="8" t="s">
        <v>97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98</v>
      </c>
      <c r="D71" s="8" t="s">
        <v>97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106</v>
      </c>
      <c r="D72" s="8" t="s">
        <v>97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117</v>
      </c>
      <c r="D73" s="8" t="s">
        <v>97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107</v>
      </c>
      <c r="D74" s="8" t="s">
        <v>97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108</v>
      </c>
      <c r="D75" s="8" t="s">
        <v>97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109</v>
      </c>
      <c r="D76" s="8" t="s">
        <v>97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111</v>
      </c>
      <c r="D77" s="8" t="s">
        <v>97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112</v>
      </c>
      <c r="D78" s="8" t="s">
        <v>97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96</v>
      </c>
      <c r="D79" s="8" t="s">
        <v>97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99</v>
      </c>
      <c r="D80" s="8" t="s">
        <v>97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100</v>
      </c>
      <c r="D81" s="8" t="s">
        <v>97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113</v>
      </c>
      <c r="D82" s="8" t="s">
        <v>97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101</v>
      </c>
      <c r="D83" s="8" t="s">
        <v>97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102</v>
      </c>
      <c r="D84" s="8" t="s">
        <v>97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103</v>
      </c>
      <c r="D85" s="8" t="s">
        <v>97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104</v>
      </c>
      <c r="D86" s="8" t="s">
        <v>97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105</v>
      </c>
      <c r="D87" s="8" t="s">
        <v>97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106</v>
      </c>
      <c r="D88" s="8" t="s">
        <v>97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107</v>
      </c>
      <c r="D89" s="8" t="s">
        <v>97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108</v>
      </c>
      <c r="D90" s="8" t="s">
        <v>97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109</v>
      </c>
      <c r="D91" s="8" t="s">
        <v>97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117</v>
      </c>
      <c r="D92" s="8" t="s">
        <v>97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111</v>
      </c>
      <c r="D93" s="8" t="s">
        <v>97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112</v>
      </c>
      <c r="D94" s="8" t="s">
        <v>97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96</v>
      </c>
      <c r="D95" s="8" t="s">
        <v>97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99</v>
      </c>
      <c r="D96" s="8" t="s">
        <v>97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100</v>
      </c>
      <c r="D97" s="8" t="s">
        <v>97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113</v>
      </c>
      <c r="D98" s="8" t="s">
        <v>97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101</v>
      </c>
      <c r="D99" s="8" t="s">
        <v>97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102</v>
      </c>
      <c r="D100" s="8" t="s">
        <v>97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103</v>
      </c>
      <c r="D101" s="8" t="s">
        <v>97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104</v>
      </c>
      <c r="D102" s="8" t="s">
        <v>97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105</v>
      </c>
      <c r="D103" s="8" t="s">
        <v>97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106</v>
      </c>
      <c r="D104" s="8" t="s">
        <v>97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107</v>
      </c>
      <c r="D105" s="8" t="s">
        <v>97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108</v>
      </c>
      <c r="D106" s="8" t="s">
        <v>97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109</v>
      </c>
      <c r="D107" s="8" t="s">
        <v>97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117</v>
      </c>
      <c r="D108" s="8" t="s">
        <v>97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111</v>
      </c>
      <c r="D109" s="8" t="s">
        <v>97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112</v>
      </c>
      <c r="D110" s="8" t="s">
        <v>97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96</v>
      </c>
      <c r="D111" s="8" t="s">
        <v>97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98</v>
      </c>
      <c r="D112" s="8" t="s">
        <v>97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99</v>
      </c>
      <c r="D113" s="8" t="s">
        <v>97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100</v>
      </c>
      <c r="D114" s="8" t="s">
        <v>97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113</v>
      </c>
      <c r="D115" s="8" t="s">
        <v>97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101</v>
      </c>
      <c r="D116" s="8" t="s">
        <v>97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102</v>
      </c>
      <c r="D117" s="8" t="s">
        <v>97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103</v>
      </c>
      <c r="D118" s="8" t="s">
        <v>97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104</v>
      </c>
      <c r="D119" s="8" t="s">
        <v>97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105</v>
      </c>
      <c r="D120" s="8" t="s">
        <v>97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106</v>
      </c>
      <c r="D121" s="8" t="s">
        <v>97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107</v>
      </c>
      <c r="D122" s="8" t="s">
        <v>97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108</v>
      </c>
      <c r="D123" s="8" t="s">
        <v>97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109</v>
      </c>
      <c r="D124" s="8" t="s">
        <v>97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117</v>
      </c>
      <c r="D125" s="8" t="s">
        <v>97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111</v>
      </c>
      <c r="D126" s="8" t="s">
        <v>97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112</v>
      </c>
      <c r="D127" s="8" t="s">
        <v>97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96</v>
      </c>
      <c r="D128" s="8" t="s">
        <v>97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99</v>
      </c>
      <c r="D129" s="8" t="s">
        <v>97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100</v>
      </c>
      <c r="D130" s="8" t="s">
        <v>97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98</v>
      </c>
      <c r="D131" s="8" t="s">
        <v>97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113</v>
      </c>
      <c r="D132" s="8" t="s">
        <v>97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101</v>
      </c>
      <c r="D133" s="8" t="s">
        <v>97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102</v>
      </c>
      <c r="D134" s="8" t="s">
        <v>97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103</v>
      </c>
      <c r="D135" s="8" t="s">
        <v>97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104</v>
      </c>
      <c r="D136" s="8" t="s">
        <v>97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105</v>
      </c>
      <c r="D137" s="8" t="s">
        <v>97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98</v>
      </c>
      <c r="D138" s="8" t="s">
        <v>97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106</v>
      </c>
      <c r="D139" s="8" t="s">
        <v>97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107</v>
      </c>
      <c r="D140" s="8" t="s">
        <v>97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98</v>
      </c>
      <c r="D141" s="8" t="s">
        <v>97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108</v>
      </c>
      <c r="D142" s="8" t="s">
        <v>97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109</v>
      </c>
      <c r="D143" s="8" t="s">
        <v>97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98</v>
      </c>
      <c r="D144" s="8" t="s">
        <v>97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117</v>
      </c>
      <c r="D145" s="8" t="s">
        <v>97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111</v>
      </c>
      <c r="D146" s="8" t="s">
        <v>97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98</v>
      </c>
      <c r="D147" s="8" t="s">
        <v>97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112</v>
      </c>
      <c r="D148" s="8" t="s">
        <v>97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96</v>
      </c>
      <c r="D149" s="8" t="s">
        <v>97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99</v>
      </c>
      <c r="D150" s="8" t="s">
        <v>97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100</v>
      </c>
      <c r="D151" s="8" t="s">
        <v>97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113</v>
      </c>
      <c r="D152" s="8" t="s">
        <v>97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98</v>
      </c>
      <c r="D153" s="8" t="s">
        <v>97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101</v>
      </c>
      <c r="D154" s="8" t="s">
        <v>97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102</v>
      </c>
      <c r="D155" s="8" t="s">
        <v>97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103</v>
      </c>
      <c r="D156" s="8" t="s">
        <v>97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104</v>
      </c>
      <c r="D157" s="8" t="s">
        <v>97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105</v>
      </c>
      <c r="D158" s="8" t="s">
        <v>97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98</v>
      </c>
      <c r="D159" s="8" t="s">
        <v>97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106</v>
      </c>
      <c r="D160" s="8" t="s">
        <v>97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107</v>
      </c>
      <c r="D161" s="8" t="s">
        <v>97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108</v>
      </c>
      <c r="D162" s="8" t="s">
        <v>97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109</v>
      </c>
      <c r="D163" s="8" t="s">
        <v>97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117</v>
      </c>
      <c r="D164" s="8" t="s">
        <v>97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111</v>
      </c>
      <c r="D165" s="8" t="s">
        <v>97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112</v>
      </c>
      <c r="D166" s="8" t="s">
        <v>97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98</v>
      </c>
      <c r="D167" s="8" t="s">
        <v>97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96</v>
      </c>
      <c r="D168" s="8" t="s">
        <v>97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99</v>
      </c>
      <c r="D169" s="8" t="s">
        <v>97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100</v>
      </c>
      <c r="D170" s="8" t="s">
        <v>97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113</v>
      </c>
      <c r="D171" s="8" t="s">
        <v>97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101</v>
      </c>
      <c r="D172" s="8" t="s">
        <v>97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102</v>
      </c>
      <c r="D173" s="8" t="s">
        <v>97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103</v>
      </c>
      <c r="D174" s="8" t="s">
        <v>97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104</v>
      </c>
      <c r="D175" s="8" t="s">
        <v>97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105</v>
      </c>
      <c r="D176" s="8" t="s">
        <v>97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98</v>
      </c>
      <c r="D177" s="8" t="s">
        <v>97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106</v>
      </c>
      <c r="D178" s="8" t="s">
        <v>97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107</v>
      </c>
      <c r="D179" s="8" t="s">
        <v>97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108</v>
      </c>
      <c r="D180" s="8" t="s">
        <v>97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114</v>
      </c>
      <c r="D181" s="8" t="s">
        <v>97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109</v>
      </c>
      <c r="D182" s="8" t="s">
        <v>97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117</v>
      </c>
      <c r="D183" s="8" t="s">
        <v>97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111</v>
      </c>
      <c r="D184" s="8" t="s">
        <v>97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112</v>
      </c>
      <c r="D185" s="8" t="s">
        <v>97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96</v>
      </c>
      <c r="D186" s="8" t="s">
        <v>97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99</v>
      </c>
      <c r="D187" s="8" t="s">
        <v>97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100</v>
      </c>
      <c r="D188" s="8" t="s">
        <v>97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113</v>
      </c>
      <c r="D189" s="8" t="s">
        <v>97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101</v>
      </c>
      <c r="D190" s="8" t="s">
        <v>97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98</v>
      </c>
      <c r="D191" s="8" t="s">
        <v>97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102</v>
      </c>
      <c r="D192" s="8" t="s">
        <v>97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103</v>
      </c>
      <c r="D193" s="8" t="s">
        <v>97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104</v>
      </c>
      <c r="D194" s="8" t="s">
        <v>97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105</v>
      </c>
      <c r="D195" s="8" t="s">
        <v>97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106</v>
      </c>
      <c r="D196" s="8" t="s">
        <v>97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107</v>
      </c>
      <c r="D197" s="8" t="s">
        <v>97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108</v>
      </c>
      <c r="D198" s="8" t="s">
        <v>97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109</v>
      </c>
      <c r="D199" s="8" t="s">
        <v>97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117</v>
      </c>
      <c r="D200" s="8" t="s">
        <v>97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111</v>
      </c>
      <c r="D201" s="8" t="s">
        <v>97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112</v>
      </c>
      <c r="D202" s="8" t="s">
        <v>97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96</v>
      </c>
      <c r="D203" s="8" t="s">
        <v>97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99</v>
      </c>
      <c r="D204" s="8" t="s">
        <v>97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100</v>
      </c>
      <c r="D205" s="8" t="s">
        <v>97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113</v>
      </c>
      <c r="D206" s="8" t="s">
        <v>97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101</v>
      </c>
      <c r="D207" s="8" t="s">
        <v>97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102</v>
      </c>
      <c r="D208" s="8" t="s">
        <v>97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103</v>
      </c>
      <c r="D209" s="8" t="s">
        <v>97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104</v>
      </c>
      <c r="D210" s="8" t="s">
        <v>97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105</v>
      </c>
      <c r="D211" s="8" t="s">
        <v>97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106</v>
      </c>
      <c r="D212" s="8" t="s">
        <v>97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107</v>
      </c>
      <c r="D213" s="8" t="s">
        <v>97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108</v>
      </c>
      <c r="D214" s="8" t="s">
        <v>97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109</v>
      </c>
      <c r="D215" s="8" t="s">
        <v>97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117</v>
      </c>
      <c r="D216" s="8" t="s">
        <v>97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111</v>
      </c>
      <c r="D217" s="8" t="s">
        <v>97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112</v>
      </c>
      <c r="D218" s="8" t="s">
        <v>97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96</v>
      </c>
      <c r="D219" s="8" t="s">
        <v>97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99</v>
      </c>
      <c r="D220" s="8" t="s">
        <v>97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100</v>
      </c>
      <c r="D221" s="8" t="s">
        <v>97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98</v>
      </c>
      <c r="D222" s="8" t="s">
        <v>97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113</v>
      </c>
      <c r="D223" s="8" t="s">
        <v>97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101</v>
      </c>
      <c r="D224" s="8" t="s">
        <v>97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102</v>
      </c>
      <c r="D225" s="8" t="s">
        <v>97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98</v>
      </c>
      <c r="D226" s="8" t="s">
        <v>97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103</v>
      </c>
      <c r="D227" s="8" t="s">
        <v>97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104</v>
      </c>
      <c r="D228" s="8" t="s">
        <v>97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105</v>
      </c>
      <c r="D229" s="8" t="s">
        <v>97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106</v>
      </c>
      <c r="D230" s="8" t="s">
        <v>97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107</v>
      </c>
      <c r="D231" s="8" t="s">
        <v>97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108</v>
      </c>
      <c r="D232" s="8" t="s">
        <v>97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109</v>
      </c>
      <c r="D233" s="8" t="s">
        <v>97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98</v>
      </c>
      <c r="D234" s="8" t="s">
        <v>97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117</v>
      </c>
      <c r="D235" s="8" t="s">
        <v>97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111</v>
      </c>
      <c r="D236" s="8" t="s">
        <v>97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112</v>
      </c>
      <c r="D237" s="8" t="s">
        <v>97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96</v>
      </c>
      <c r="D238" s="8" t="s">
        <v>97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99</v>
      </c>
      <c r="D239" s="8" t="s">
        <v>97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100</v>
      </c>
      <c r="D240" s="8" t="s">
        <v>97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113</v>
      </c>
      <c r="D241" s="8" t="s">
        <v>97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101</v>
      </c>
      <c r="D242" s="8" t="s">
        <v>97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102</v>
      </c>
      <c r="D243" s="8" t="s">
        <v>97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103</v>
      </c>
      <c r="D244" s="8" t="s">
        <v>97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104</v>
      </c>
      <c r="D245" s="8" t="s">
        <v>97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105</v>
      </c>
      <c r="D246" s="8" t="s">
        <v>97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98</v>
      </c>
      <c r="D247" s="8" t="s">
        <v>97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106</v>
      </c>
      <c r="D248" s="8" t="s">
        <v>97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107</v>
      </c>
      <c r="D249" s="8" t="s">
        <v>97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98</v>
      </c>
      <c r="D250" s="8" t="s">
        <v>97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108</v>
      </c>
      <c r="D251" s="8" t="s">
        <v>97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109</v>
      </c>
      <c r="D252" s="8" t="s">
        <v>97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117</v>
      </c>
      <c r="D253" s="8" t="s">
        <v>97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111</v>
      </c>
      <c r="D254" s="12" t="s">
        <v>97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98</v>
      </c>
      <c r="D255" s="12" t="s">
        <v>97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112</v>
      </c>
      <c r="D256" s="12" t="s">
        <v>97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DELL</cp:lastModifiedBy>
  <cp:revision/>
  <cp:lastPrinted>2021-07-05T00:30:14Z</cp:lastPrinted>
  <dcterms:created xsi:type="dcterms:W3CDTF">2004-09-06T12:15:32Z</dcterms:created>
  <dcterms:modified xsi:type="dcterms:W3CDTF">2021-07-05T00:33:13Z</dcterms:modified>
</cp:coreProperties>
</file>