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DELL\Desktop\プラスミュージック様4月　雇用調整助成金\プラスミュージック様4月　雇用調整助成金\提出分\"/>
    </mc:Choice>
  </mc:AlternateContent>
  <xr:revisionPtr revIDLastSave="0" documentId="13_ncr:1_{575FF3D8-B62F-430D-BDF5-4E80E820A69C}" xr6:coauthVersionLast="46" xr6:coauthVersionMax="46" xr10:uidLastSave="{00000000-0000-0000-0000-000000000000}"/>
  <bookViews>
    <workbookView xWindow="-120" yWindow="-120" windowWidth="29040" windowHeight="15840" activeTab="2" xr2:uid="{00000000-000D-0000-FFFF-FFFF00000000}"/>
  </bookViews>
  <sheets>
    <sheet name="新特小第2号（実績一覧表）" sheetId="5" r:id="rId1"/>
    <sheet name="新特小第1号（２）（支給申請書）" sheetId="4" r:id="rId2"/>
    <sheet name="新特小第3号（確認申立書）" sheetId="10" r:id="rId3"/>
  </sheets>
  <definedNames>
    <definedName name="_xlnm.Print_Area" localSheetId="1">'新特小第1号（２）（支給申請書）'!$A$1:$AJ$104</definedName>
    <definedName name="_xlnm.Print_Area" localSheetId="0">'新特小第2号（実績一覧表）'!$A$1:$AJ$90</definedName>
    <definedName name="_xlnm.Print_Area" localSheetId="2">'新特小第3号（確認申立書）'!$A$1:$AN$156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4" l="1"/>
  <c r="AM56" i="10" l="1"/>
  <c r="AI56" i="10"/>
  <c r="AF56" i="10"/>
  <c r="AE15" i="5"/>
  <c r="X30" i="4" l="1"/>
  <c r="V30" i="4"/>
  <c r="T30" i="4"/>
  <c r="O30" i="4"/>
  <c r="M30" i="4"/>
  <c r="K30" i="4"/>
  <c r="G33" i="4" l="1"/>
  <c r="AA33" i="4" s="1"/>
  <c r="AM80" i="10"/>
  <c r="AI80" i="10"/>
  <c r="AF80" i="10"/>
  <c r="I82" i="10"/>
  <c r="I81" i="10"/>
  <c r="I65" i="10"/>
  <c r="I64" i="10"/>
  <c r="I63" i="10"/>
  <c r="I80" i="10"/>
  <c r="I59" i="10"/>
  <c r="I57" i="10"/>
  <c r="I56" i="10"/>
  <c r="Z15" i="5"/>
  <c r="Q10" i="5" s="1"/>
  <c r="U15" i="5"/>
  <c r="U22" i="4"/>
  <c r="N22" i="4"/>
  <c r="E16" i="4"/>
  <c r="AG15" i="4"/>
  <c r="AC15" i="4"/>
  <c r="Y15" i="4"/>
  <c r="M15" i="4"/>
  <c r="I15" i="4"/>
  <c r="J14" i="4"/>
  <c r="Z9" i="5" l="1"/>
  <c r="Q38" i="4" s="1"/>
  <c r="AA38" i="4" l="1"/>
  <c r="AA42" i="4" s="1"/>
  <c r="AB49" i="4" s="1"/>
  <c r="AB5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61"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<sst xmlns="http://schemas.openxmlformats.org/spreadsheetml/2006/main" count="450" uniqueCount="349">
  <si>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</si>
  <si>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</si>
  <si>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</si>
  <si>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</si>
  <si>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</si>
  <si>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</si>
  <si>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</si>
  <si>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</si>
  <si>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</si>
  <si>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</si>
  <si>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</si>
  <si>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</si>
  <si>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</si>
  <si>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</si>
  <si>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</si>
  <si>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</si>
  <si>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</si>
  <si>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</si>
  <si>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</si>
  <si>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</si>
  <si>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</si>
  <si>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</si>
  <si>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</si>
  <si>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</si>
  <si>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</si>
  <si>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</si>
  <si>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</si>
  <si>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</si>
  <si>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</si>
  <si>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</si>
  <si>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</si>
  <si>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</si>
  <si>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</si>
  <si>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</si>
  <si>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</si>
  <si>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</si>
  <si>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</si>
  <si>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</si>
  <si>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</si>
  <si>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</si>
  <si>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</si>
  <si>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</si>
  <si>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</si>
  <si>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</si>
  <si>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</si>
  <si>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</si>
  <si>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</si>
  <si>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</si>
  <si>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</si>
  <si>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</si>
  <si>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</si>
  <si>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</si>
  <si>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</si>
  <si>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</si>
  <si>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</si>
  <si>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</si>
  <si>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</si>
  <si>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</si>
  <si>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</si>
  <si>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</si>
  <si>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</si>
  <si>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</si>
  <si>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</si>
  <si>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</si>
  <si>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</si>
  <si>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</si>
  <si>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</si>
  <si>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</si>
  <si>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</si>
  <si>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</si>
  <si>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</si>
  <si>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</si>
  <si>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</si>
  <si>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</si>
  <si>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</si>
  <si>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</si>
  <si>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</si>
  <si>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</si>
  <si>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</si>
  <si>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</si>
  <si>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</si>
  <si>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</si>
  <si>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</si>
  <si>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</si>
  <si>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</si>
  <si>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</si>
  <si>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</si>
  <si>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</si>
  <si>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</si>
  <si>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</si>
  <si>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</si>
  <si>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</si>
  <si>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</si>
  <si>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</si>
  <si>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</si>
  <si>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</si>
  <si>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</si>
  <si>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</si>
  <si>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</si>
  <si>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</si>
  <si>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</si>
  <si>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</si>
  <si>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</si>
  <si>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</si>
  <si>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</si>
  <si>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</si>
  <si>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</si>
  <si>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</si>
  <si>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</si>
  <si>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</si>
  <si>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</si>
  <si>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</si>
  <si>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</si>
  <si>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</si>
  <si>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</si>
  <si>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</si>
  <si>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</si>
  <si>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</si>
  <si>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</si>
  <si>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</si>
  <si>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</si>
  <si>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</si>
  <si>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</si>
  <si>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</si>
  <si>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</si>
  <si>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</si>
  <si>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</si>
  <si>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</si>
  <si>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</si>
  <si>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</si>
  <si>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</si>
  <si>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</si>
  <si>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</si>
  <si>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</si>
  <si>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</si>
  <si>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</si>
  <si>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</si>
  <si>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</si>
  <si>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</si>
  <si>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</si>
  <si>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</si>
  <si>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</si>
  <si>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</si>
  <si>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</si>
  <si>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</si>
  <si>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</si>
  <si>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</si>
  <si>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</si>
  <si>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</si>
  <si>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</si>
  <si>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</si>
  <si>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</si>
  <si>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</si>
  <si>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</si>
  <si>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</si>
  <si>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</si>
  <si>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</si>
  <si>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</si>
  <si>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</si>
  <si>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</si>
  <si>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</si>
  <si>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</si>
  <si>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</si>
  <si>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</si>
  <si>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</si>
  <si>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</si>
  <si>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</si>
  <si>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</si>
  <si>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</si>
  <si>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</si>
  <si>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</si>
  <si>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</si>
  <si>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</si>
  <si>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</si>
  <si>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</si>
  <si>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</si>
  <si>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</si>
  <si>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</si>
  <si>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</si>
  <si>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</si>
  <si>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</si>
  <si>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</si>
  <si>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</si>
  <si>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</si>
  <si>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</si>
  <si>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</si>
  <si>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</si>
  <si>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</si>
  <si>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</si>
  <si>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</si>
  <si>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</si>
  <si>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</si>
  <si>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</si>
  <si>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</si>
  <si>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</si>
  <si>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</si>
  <si>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</si>
  <si>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</si>
  <si>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</si>
  <si>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</si>
  <si>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</si>
  <si>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</si>
  <si>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</si>
  <si>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</si>
  <si>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</si>
  <si>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</si>
  <si>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</si>
  <si>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</si>
  <si>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</si>
  <si>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</si>
  <si>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</si>
  <si>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</si>
  <si>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</si>
  <si>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</si>
  <si>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</si>
  <si>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｢雇用の維持｣欄が｢はい｣の場合は100%,｢いいえ｣の場合は80%です</t>
    <rPh sb="1" eb="3">
      <t>コヨウ</t>
    </rPh>
    <rPh sb="4" eb="6">
      <t>イジ</t>
    </rPh>
    <rPh sb="7" eb="8">
      <t>ラン</t>
    </rPh>
    <rPh sb="14" eb="16">
      <t>バアイ</t>
    </rPh>
    <rPh sb="28" eb="30">
      <t>バアイ</t>
    </rPh>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</si>
  <si>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</si>
  <si>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</si>
  <si>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</si>
  <si>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</si>
  <si>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</si>
  <si>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</si>
  <si>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</si>
  <si>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</si>
  <si>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</si>
  <si>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</si>
  <si>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</si>
  <si>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</si>
  <si>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</si>
  <si>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</si>
  <si>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</si>
  <si>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</si>
  <si>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</si>
  <si>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</si>
  <si>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</si>
  <si>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</si>
  <si>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</si>
  <si>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</si>
  <si>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</si>
  <si>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代理人が申請する場合にあっては、委任状（写）を添付して下さい。</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</si>
  <si>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</si>
  <si>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</si>
  <si>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</si>
  <si>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</si>
  <si>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</si>
  <si>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</si>
  <si>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</si>
  <si>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</si>
  <si>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</si>
  <si>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</si>
  <si>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</si>
  <si>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</si>
  <si>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</si>
  <si>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</si>
  <si>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</si>
  <si>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左欄1について</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</si>
  <si>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</si>
  <si>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</si>
  <si>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</si>
  <si>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</si>
  <si>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</si>
  <si>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（左欄1がいいえの方のみ回答してください）
左欄2について</t>
    <phoneticPr fontId="3"/>
  </si>
  <si>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7"/>
  </si>
  <si>
    <t>　判定基礎期間の初日が属する月又はその１月前の月若しくはその２月前の月と、その１年前の同じ月の売上げ・生産量などを比較して、５％以上（休業期間の初日が３月末までの場合は10％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7" eb="69">
      <t>キュウギョウ</t>
    </rPh>
    <rPh sb="69" eb="71">
      <t>キカン</t>
    </rPh>
    <rPh sb="72" eb="74">
      <t>ショニチ</t>
    </rPh>
    <rPh sb="76" eb="77">
      <t>ガツ</t>
    </rPh>
    <rPh sb="77" eb="78">
      <t>マツ</t>
    </rPh>
    <rPh sb="81" eb="83">
      <t>バアイ</t>
    </rPh>
    <rPh sb="87" eb="89">
      <t>イジョウ</t>
    </rPh>
    <rPh sb="90" eb="92">
      <t>ゲンショウ</t>
    </rPh>
    <rPh sb="99" eb="101">
      <t>カクニン</t>
    </rPh>
    <rPh sb="108" eb="110">
      <t>ヒカク</t>
    </rPh>
    <rPh sb="112" eb="113">
      <t>ツキ</t>
    </rPh>
    <rPh sb="114" eb="116">
      <t>ウリア</t>
    </rPh>
    <rPh sb="120" eb="121">
      <t>ワ</t>
    </rPh>
    <rPh sb="123" eb="125">
      <t>ショルイ</t>
    </rPh>
    <rPh sb="126" eb="128">
      <t>テンプ</t>
    </rPh>
    <phoneticPr fontId="7"/>
  </si>
  <si>
    <t>左欄の3～12について</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</si>
  <si>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</si>
  <si>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</si>
  <si>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</si>
  <si>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</si>
  <si>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</si>
  <si>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</si>
  <si>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</si>
  <si>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r>
      <rPr>
        <sz val="20"/>
        <rFont val="ＭＳ ゴシック"/>
        <family val="3"/>
        <charset val="128"/>
      </rPr>
      <t>15,000</t>
    </r>
    <r>
      <rPr>
        <sz val="14"/>
        <rFont val="ＭＳ ゴシック"/>
        <family val="3"/>
        <charset val="128"/>
      </rPr>
      <t>（上限日額）</t>
    </r>
    <rPh sb="7" eb="9">
      <t>ジョウゲン</t>
    </rPh>
    <rPh sb="9" eb="11">
      <t>ニチガク</t>
    </rPh>
    <phoneticPr fontId="7"/>
  </si>
  <si>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</si>
  <si>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</si>
  <si>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</si>
  <si>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</si>
  <si>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「休業実績一覧表」の⑤の合計額を枠内に記載し、該当する助成率を記入して、aの額を計算してください。｢雇用の維持｣欄が｢はい｣の場合の助成率は10/10(100%)、｢いいえ｣の場合の助成率は4/5(80%)です。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91" eb="94">
      <t>ジョセイリツ</t>
    </rPh>
    <phoneticPr fontId="7"/>
  </si>
  <si>
    <t>雇用調整助成金の助成上限日額15,000円に、「休業実績一覧表」の⑦欄「休業延べ日数」をかけてbの額を計算してください。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34" eb="35">
      <t>ラン</t>
    </rPh>
    <rPh sb="36" eb="38">
      <t>キュウギョウ</t>
    </rPh>
    <rPh sb="38" eb="39">
      <t>ノ</t>
    </rPh>
    <rPh sb="40" eb="42">
      <t>ニッスウ</t>
    </rPh>
    <rPh sb="49" eb="50">
      <t>ガク</t>
    </rPh>
    <rPh sb="51" eb="53">
      <t>ケイサン</t>
    </rPh>
    <phoneticPr fontId="7"/>
  </si>
  <si>
    <t>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rPh sb="99" eb="101">
      <t>ハンテイ</t>
    </rPh>
    <rPh sb="101" eb="103">
      <t>キソ</t>
    </rPh>
    <rPh sb="103" eb="105">
      <t>キカン</t>
    </rPh>
    <rPh sb="106" eb="108">
      <t>キンキュウ</t>
    </rPh>
    <rPh sb="108" eb="110">
      <t>タイオウ</t>
    </rPh>
    <rPh sb="110" eb="112">
      <t>キカン</t>
    </rPh>
    <rPh sb="114" eb="115">
      <t>ニチ</t>
    </rPh>
    <rPh sb="116" eb="117">
      <t>フク</t>
    </rPh>
    <rPh sb="120" eb="122">
      <t>バアイ</t>
    </rPh>
    <rPh sb="123" eb="125">
      <t>トウガイ</t>
    </rPh>
    <rPh sb="125" eb="127">
      <t>ハンテイ</t>
    </rPh>
    <rPh sb="127" eb="129">
      <t>キソ</t>
    </rPh>
    <rPh sb="129" eb="131">
      <t>キカン</t>
    </rPh>
    <rPh sb="137" eb="139">
      <t>ヨウシキ</t>
    </rPh>
    <rPh sb="140" eb="141">
      <t>コト</t>
    </rPh>
    <rPh sb="149" eb="151">
      <t>チュウイ</t>
    </rPh>
    <phoneticPr fontId="7"/>
  </si>
  <si>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</si>
  <si>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</si>
  <si>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</si>
  <si>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</si>
  <si>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</si>
  <si>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</si>
  <si>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対象期間
（始期）</t>
    <phoneticPr fontId="7"/>
  </si>
  <si>
    <t>令和</t>
    <rPh sb="0" eb="2">
      <t>レイワ</t>
    </rPh>
    <phoneticPr fontId="7"/>
  </si>
  <si>
    <t>月</t>
    <rPh sb="0" eb="1">
      <t>ガツ</t>
    </rPh>
    <phoneticPr fontId="7"/>
  </si>
  <si>
    <t>○</t>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</si>
  <si>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6"/>
        <rFont val="ＭＳ ゴシック"/>
        <family val="3"/>
        <charset val="128"/>
      </rPr>
      <t xml:space="preserve">なお、この項目の「従業員」とは、「対象労働者」を意味しており、「休業実績一覧表」の「従業員」と定義が異なりますのでご注意ください。
</t>
    </r>
    <r>
      <rPr>
        <sz val="16"/>
        <rFont val="ＭＳ ゴシック"/>
        <family val="3"/>
        <charset val="128"/>
      </rPr>
      <t>対象労働者…雇用されている雇用保険被保険者（次の①、②を除く）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</si>
  <si>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</si>
  <si>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</si>
  <si>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</si>
  <si>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様式新特小第２号（新型コロナウイルス感染症関係）（小規模事業主（自動計算）用様式）(R3.1)</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</si>
  <si>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</si>
  <si>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</si>
  <si>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</si>
  <si>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</si>
  <si>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</si>
  <si>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</si>
  <si>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</si>
  <si>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</si>
  <si>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※代理人等が事業主の申請を代わって行う場合、代理人等の氏名等を記載してください。</t>
    <rPh sb="27" eb="29">
      <t>シメイ</t>
    </rPh>
    <rPh sb="31" eb="33">
      <t>キサイ</t>
    </rPh>
    <phoneticPr fontId="3"/>
  </si>
  <si>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緊急対応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</si>
  <si>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でない。</t>
    <rPh sb="45" eb="48">
      <t>ジギョウヌシ</t>
    </rPh>
    <rPh sb="186" eb="189">
      <t>ジギョウヌシ</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</si>
  <si>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緊急対応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</si>
  <si>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様式新特小第３号（新型コロナウイルス感染症関係）（小規模事業主（自動計算）用様式）(R3.2)</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</si>
  <si>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r>
      <t>令和３年１月８日～判定基礎期間の末日まで解雇等</t>
    </r>
    <r>
      <rPr>
        <sz val="14"/>
        <rFont val="ＭＳ ゴシック"/>
        <family val="3"/>
        <charset val="128"/>
      </rPr>
      <t>（※１）</t>
    </r>
    <r>
      <rPr>
        <sz val="18"/>
        <rFont val="ＭＳ ゴシック"/>
        <family val="3"/>
        <charset val="128"/>
      </rPr>
      <t>していませんか。</t>
    </r>
    <rPh sb="0" eb="2">
      <t>レイワ</t>
    </rPh>
    <rPh sb="3" eb="4">
      <t>ネン</t>
    </rPh>
    <rPh sb="5" eb="6">
      <t>ガツ</t>
    </rPh>
    <rPh sb="7" eb="8">
      <t>ニチ</t>
    </rPh>
    <rPh sb="9" eb="11">
      <t>ハンテイ</t>
    </rPh>
    <rPh sb="11" eb="13">
      <t>キソ</t>
    </rPh>
    <rPh sb="13" eb="15">
      <t>キカン</t>
    </rPh>
    <rPh sb="16" eb="18">
      <t>マツジツ</t>
    </rPh>
    <rPh sb="20" eb="22">
      <t>カイコ</t>
    </rPh>
    <rPh sb="22" eb="23">
      <t>トウ</t>
    </rPh>
    <phoneticPr fontId="7"/>
  </si>
  <si>
    <t>様式新特小第１号（２）（新型コロナウイルス感染症関係／緊急事態宣言等対応特例）（小規模事業主（自動計算）用様式）(R3.2)</t>
    <rPh sb="0" eb="2">
      <t>ヨウシキ</t>
    </rPh>
    <rPh sb="2" eb="3">
      <t>シン</t>
    </rPh>
    <rPh sb="3" eb="4">
      <t>トク</t>
    </rPh>
    <rPh sb="4" eb="5">
      <t>ショウ</t>
    </rPh>
    <rPh sb="5" eb="6">
      <t>ダイ</t>
    </rPh>
    <rPh sb="7" eb="8">
      <t>ゴウ</t>
    </rPh>
    <rPh sb="12" eb="14">
      <t>シンガタ</t>
    </rPh>
    <rPh sb="21" eb="24">
      <t>カンセンショウ</t>
    </rPh>
    <rPh sb="24" eb="26">
      <t>カンケイ</t>
    </rPh>
    <rPh sb="47" eb="49">
      <t>ジドウ</t>
    </rPh>
    <rPh sb="49" eb="51">
      <t>ケイサン</t>
    </rPh>
    <phoneticPr fontId="7"/>
  </si>
  <si>
    <t>対象期間（始期）には、対象期間の初日を記入してください。「対象期間」とは、事業主が指定した雇用調整の初日から起算して１年を経過する日までの期間をいいます（ただし、対象期間の初日が令和２年１月24日から令和２年６月30日までの間にある特例事業主は令和３年６月30日まで）。
（例）令和２年４月１日から休業を行っており、その日以降の休業について雇用調整助成金を申請している場合、対象期間は令和２年４月１日から令和３年６月30日までとなり、対象期間（始期）は令和２年４月１日となります。</t>
    <phoneticPr fontId="7"/>
  </si>
  <si>
    <t>申請期限は、判定基礎期間の末日の翌日から２か月以内です。（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23" eb="25">
      <t>イナイ</t>
    </rPh>
    <rPh sb="35" eb="36">
      <t>トウ</t>
    </rPh>
    <rPh sb="52" eb="54">
      <t>リユウ</t>
    </rPh>
    <rPh sb="55" eb="56">
      <t>シル</t>
    </rPh>
    <rPh sb="58" eb="60">
      <t>ショメン</t>
    </rPh>
    <rPh sb="85" eb="87">
      <t>シンセイ</t>
    </rPh>
    <rPh sb="87" eb="89">
      <t>キゲン</t>
    </rPh>
    <phoneticPr fontId="7"/>
  </si>
  <si>
    <t>「雇用の維持」の確認では、以下を確認し、｢はい｣か｢いいえ｣で回答してください。</t>
    <rPh sb="1" eb="3">
      <t>コヨウ</t>
    </rPh>
    <rPh sb="4" eb="6">
      <t>イジ</t>
    </rPh>
    <rPh sb="8" eb="10">
      <t>カクニン</t>
    </rPh>
    <rPh sb="13" eb="15">
      <t>イカ</t>
    </rPh>
    <rPh sb="16" eb="18">
      <t>カクニン</t>
    </rPh>
    <rPh sb="31" eb="33">
      <t>カイトウ</t>
    </rPh>
    <phoneticPr fontId="7"/>
  </si>
  <si>
    <t>（※１）解雇等（解雇予告を含む。）とは、次の①～③を指します。</t>
    <rPh sb="8" eb="10">
      <t>カイコ</t>
    </rPh>
    <rPh sb="10" eb="12">
      <t>ヨコク</t>
    </rPh>
    <rPh sb="13" eb="14">
      <t>フク</t>
    </rPh>
    <phoneticPr fontId="7"/>
  </si>
  <si>
    <t>尾﨑　江利子</t>
    <rPh sb="0" eb="2">
      <t>オザキ</t>
    </rPh>
    <rPh sb="3" eb="4">
      <t>エ</t>
    </rPh>
    <rPh sb="4" eb="5">
      <t>リ</t>
    </rPh>
    <rPh sb="5" eb="6">
      <t>コ</t>
    </rPh>
    <phoneticPr fontId="3"/>
  </si>
  <si>
    <t>徳原　京都</t>
    <rPh sb="0" eb="2">
      <t>トクハラ</t>
    </rPh>
    <rPh sb="3" eb="5">
      <t>キョウト</t>
    </rPh>
    <phoneticPr fontId="3"/>
  </si>
  <si>
    <t>5105</t>
  </si>
  <si>
    <t>324362</t>
  </si>
  <si>
    <t>324391</t>
  </si>
  <si>
    <t>8</t>
  </si>
  <si>
    <t>1</t>
  </si>
  <si>
    <t>稲岡　大治</t>
  </si>
  <si>
    <t>尾﨑　江利子</t>
  </si>
  <si>
    <t>株式会社プラスミュージック</t>
  </si>
  <si>
    <t>代表取締役　稲岡　大治</t>
  </si>
  <si>
    <t>542</t>
  </si>
  <si>
    <t>0081</t>
  </si>
  <si>
    <t>大阪府大阪市中央区南船場三丁目5番27号　アルファ心斎橋301号</t>
  </si>
  <si>
    <t>090</t>
  </si>
  <si>
    <t>1132</t>
  </si>
  <si>
    <t>2047</t>
  </si>
  <si>
    <t>✓</t>
  </si>
  <si>
    <t>2703</t>
  </si>
  <si>
    <t>635240</t>
  </si>
  <si>
    <t>0</t>
  </si>
  <si>
    <t>はい</t>
  </si>
  <si>
    <t xml:space="preserve">2120001220509 </t>
  </si>
  <si>
    <t>昭和</t>
  </si>
  <si>
    <t>森田　佳代</t>
    <phoneticPr fontId="3"/>
  </si>
  <si>
    <t>5110</t>
    <phoneticPr fontId="3"/>
  </si>
  <si>
    <t>116494</t>
    <phoneticPr fontId="3"/>
  </si>
  <si>
    <t>1</t>
    <phoneticPr fontId="3"/>
  </si>
  <si>
    <t>0005</t>
    <phoneticPr fontId="7"/>
  </si>
  <si>
    <t>三菱UFJ銀行</t>
    <rPh sb="0" eb="2">
      <t>ミツビシ</t>
    </rPh>
    <rPh sb="5" eb="7">
      <t>ギンコウ</t>
    </rPh>
    <phoneticPr fontId="7"/>
  </si>
  <si>
    <t>心斎橋支店</t>
    <rPh sb="0" eb="3">
      <t>シンサイバシ</t>
    </rPh>
    <rPh sb="3" eb="5">
      <t>シテン</t>
    </rPh>
    <phoneticPr fontId="7"/>
  </si>
  <si>
    <t>株式会社プラスミュージック</t>
    <phoneticPr fontId="7"/>
  </si>
  <si>
    <t>カブシキガイシャプラスミュージック</t>
    <phoneticPr fontId="7"/>
  </si>
  <si>
    <t>普通</t>
  </si>
  <si>
    <t>0360618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</si>
</sst>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00_ "/>
    <numFmt numFmtId="178" formatCode="#,##0_ "/>
  </numFmts>
  <fonts count="54">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2"/>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sz val="17.5"/>
      <color theme="1"/>
      <name val="ＭＳ ゴシック"/>
      <family val="3"/>
      <charset val="128"/>
    </font>
    <font>
      <sz val="15"/>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
      <left style="thick">
        <color rgb="FFFF0000"/>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41">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5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4" fillId="3" borderId="65" xfId="0" applyFont="1" applyFill="1" applyBorder="1" applyAlignment="1" applyProtection="1">
      <protection locked="0"/>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38" fontId="4" fillId="0" borderId="0" xfId="1" applyFont="1" applyBorder="1" applyAlignment="1" applyProtection="1">
      <alignment vertical="center"/>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42" fillId="0" borderId="37" xfId="0" applyFont="1" applyFill="1" applyBorder="1" applyAlignment="1" applyProtection="1">
      <alignment horizontal="center" vertical="center"/>
    </xf>
    <xf numFmtId="0" fontId="43" fillId="0" borderId="0" xfId="0" applyFont="1" applyFill="1" applyProtection="1">
      <alignment vertical="center"/>
    </xf>
    <xf numFmtId="0" fontId="41" fillId="0" borderId="0" xfId="0" applyFont="1" applyFill="1" applyProtection="1">
      <alignment vertical="center"/>
    </xf>
    <xf numFmtId="49" fontId="5" fillId="0" borderId="0" xfId="0" applyNumberFormat="1"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5" fillId="3" borderId="9" xfId="0" applyFont="1" applyFill="1" applyBorder="1" applyAlignment="1" applyProtection="1">
      <alignment vertical="top" wrapText="1"/>
    </xf>
    <xf numFmtId="0" fontId="50" fillId="0" borderId="0" xfId="0" applyFont="1" applyFill="1" applyProtection="1">
      <alignment vertical="center"/>
    </xf>
    <xf numFmtId="0" fontId="51" fillId="3" borderId="65" xfId="0" applyFont="1" applyFill="1" applyBorder="1" applyProtection="1">
      <alignment vertical="center"/>
      <protection locked="0"/>
    </xf>
    <xf numFmtId="0" fontId="51" fillId="0" borderId="0" xfId="0" applyFont="1" applyFill="1" applyProtection="1">
      <alignment vertical="center"/>
    </xf>
    <xf numFmtId="49" fontId="51" fillId="0" borderId="60" xfId="0" applyNumberFormat="1" applyFont="1" applyFill="1" applyBorder="1" applyProtection="1">
      <alignment vertical="center"/>
    </xf>
    <xf numFmtId="0" fontId="11" fillId="0" borderId="0" xfId="0" applyFont="1" applyFill="1" applyAlignment="1" applyProtection="1">
      <alignment vertical="top"/>
    </xf>
    <xf numFmtId="49" fontId="2" fillId="0" borderId="0" xfId="0" applyNumberFormat="1" applyFont="1" applyAlignment="1" applyProtection="1">
      <alignment vertical="center"/>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28" fillId="0" borderId="0" xfId="0" applyFont="1" applyAlignment="1" applyProtection="1">
      <alignment vertical="top" wrapText="1"/>
    </xf>
    <xf numFmtId="0" fontId="4" fillId="0" borderId="12" xfId="0" applyFont="1" applyBorder="1" applyAlignment="1" applyProtection="1">
      <alignment horizontal="center"/>
    </xf>
    <xf numFmtId="0" fontId="4" fillId="0" borderId="90" xfId="0" applyFont="1" applyBorder="1" applyAlignment="1" applyProtection="1">
      <alignment horizontal="center"/>
    </xf>
    <xf numFmtId="0" fontId="39" fillId="0" borderId="91" xfId="0" applyFont="1" applyFill="1" applyBorder="1" applyAlignment="1" applyProtection="1">
      <alignment horizontal="right"/>
    </xf>
    <xf numFmtId="0" fontId="39" fillId="0" borderId="12" xfId="0" applyFont="1" applyFill="1" applyBorder="1" applyAlignment="1" applyProtection="1">
      <alignment horizontal="right"/>
    </xf>
    <xf numFmtId="0" fontId="40" fillId="0" borderId="2" xfId="0" applyFont="1" applyFill="1" applyBorder="1" applyAlignment="1" applyProtection="1">
      <alignment horizontal="center"/>
    </xf>
    <xf numFmtId="0" fontId="48" fillId="0" borderId="12" xfId="0" applyFont="1" applyFill="1" applyBorder="1" applyAlignment="1" applyProtection="1">
      <alignment horizontal="center"/>
    </xf>
    <xf numFmtId="0" fontId="40"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46" fillId="0" borderId="0" xfId="0" applyFont="1" applyFill="1" applyAlignment="1" applyProtection="1">
      <alignment horizontal="left" vertical="center" wrapText="1"/>
    </xf>
    <xf numFmtId="0" fontId="47" fillId="0" borderId="9" xfId="0" applyFont="1" applyBorder="1" applyAlignment="1" applyProtection="1">
      <alignment horizontal="left" vertical="center" wrapText="1"/>
    </xf>
    <xf numFmtId="0" fontId="4" fillId="0" borderId="4" xfId="0" applyFont="1" applyFill="1" applyBorder="1" applyAlignment="1" applyProtection="1">
      <alignment horizontal="right"/>
    </xf>
    <xf numFmtId="0" fontId="46" fillId="0" borderId="0" xfId="0" applyFont="1" applyFill="1" applyBorder="1" applyAlignment="1" applyProtection="1">
      <alignment horizontal="right"/>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top" wrapText="1"/>
    </xf>
    <xf numFmtId="0" fontId="44"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49"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49" fontId="5" fillId="3" borderId="66" xfId="0" applyNumberFormat="1" applyFont="1" applyFill="1" applyBorder="1" applyAlignment="1" applyProtection="1">
      <alignment horizontal="center" vertical="center"/>
      <protection locked="0"/>
    </xf>
    <xf numFmtId="49" fontId="5" fillId="0" borderId="0" xfId="0" applyNumberFormat="1" applyFont="1" applyAlignment="1" applyProtection="1">
      <alignment horizontal="left"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distributed" wrapText="1"/>
    </xf>
    <xf numFmtId="0" fontId="2" fillId="0" borderId="0" xfId="0" applyFont="1" applyAlignment="1" applyProtection="1">
      <alignment horizontal="left" vertical="top" wrapText="1"/>
    </xf>
    <xf numFmtId="0" fontId="6" fillId="0" borderId="8"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37" xfId="0" applyNumberFormat="1" applyFont="1" applyFill="1" applyBorder="1" applyAlignment="1" applyProtection="1">
      <alignment horizontal="center" vertical="distributed" wrapText="1"/>
    </xf>
    <xf numFmtId="0" fontId="6" fillId="0" borderId="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11" fillId="0" borderId="0" xfId="0" applyFont="1" applyBorder="1" applyAlignment="1" applyProtection="1">
      <alignment horizontal="center" vertical="center"/>
    </xf>
    <xf numFmtId="0" fontId="6" fillId="0" borderId="1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28" fillId="0" borderId="0" xfId="0" applyFont="1" applyBorder="1" applyAlignment="1" applyProtection="1">
      <alignment horizontal="center" vertical="center"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38" fontId="4" fillId="0" borderId="0" xfId="1"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6" xfId="0" applyFont="1" applyBorder="1" applyAlignment="1" applyProtection="1">
      <alignment horizontal="left"/>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8" fillId="0" borderId="25" xfId="0" applyFont="1" applyBorder="1" applyAlignment="1" applyProtection="1">
      <alignment horizontal="center" vertical="top"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43" fillId="0" borderId="37" xfId="0" applyFont="1" applyFill="1" applyBorder="1" applyAlignment="1" applyProtection="1">
      <alignment horizontal="center" vertical="center" wrapText="1"/>
    </xf>
    <xf numFmtId="0" fontId="43" fillId="0" borderId="37" xfId="0" applyFont="1" applyFill="1" applyBorder="1" applyAlignment="1" applyProtection="1">
      <alignment horizontal="center" vertical="center"/>
    </xf>
    <xf numFmtId="0" fontId="50" fillId="0" borderId="37" xfId="0" applyFont="1" applyFill="1" applyBorder="1" applyAlignment="1" applyProtection="1">
      <alignment horizontal="center" vertical="center" wrapText="1"/>
    </xf>
    <xf numFmtId="0" fontId="50" fillId="0" borderId="37" xfId="0" applyFont="1" applyFill="1" applyBorder="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5" fillId="0" borderId="0" xfId="0" applyFont="1" applyBorder="1" applyAlignment="1" applyProtection="1">
      <alignment horizontal="left"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3" xfId="0" applyFont="1" applyBorder="1" applyAlignment="1" applyProtection="1">
      <alignment horizontal="left" vertical="center"/>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9" fillId="0" borderId="2" xfId="0" applyFont="1" applyFill="1" applyBorder="1" applyAlignment="1" applyProtection="1">
      <alignment horizontal="right"/>
    </xf>
    <xf numFmtId="0" fontId="40" fillId="0" borderId="2" xfId="0" applyFont="1" applyFill="1" applyBorder="1" applyAlignment="1" applyProtection="1">
      <alignment horizontal="center" vertical="center"/>
    </xf>
    <xf numFmtId="0" fontId="5" fillId="0" borderId="26" xfId="0" applyFont="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49" fontId="5" fillId="0" borderId="0" xfId="0" applyNumberFormat="1" applyFont="1" applyAlignment="1" applyProtection="1">
      <alignment horizontal="left" vertical="top" wrapText="1"/>
    </xf>
    <xf numFmtId="0" fontId="53" fillId="0" borderId="0" xfId="0" applyFont="1" applyFill="1" applyAlignment="1" applyProtection="1">
      <alignment horizontal="left" vertical="center" wrapText="1"/>
    </xf>
    <xf numFmtId="0" fontId="53" fillId="0" borderId="0" xfId="0" applyFont="1" applyFill="1" applyAlignment="1" applyProtection="1">
      <alignment horizontal="lef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5" fillId="0" borderId="23" xfId="0" applyFont="1" applyBorder="1" applyAlignment="1" applyProtection="1">
      <alignment horizontal="left" vertical="center" shrinkToFit="1"/>
    </xf>
    <xf numFmtId="0" fontId="5" fillId="0" borderId="69"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40" fillId="0" borderId="0" xfId="0" applyFont="1" applyFill="1" applyBorder="1" applyAlignment="1" applyProtection="1">
      <alignment horizontal="center"/>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center" vertical="top" wrapText="1"/>
      <protection locked="0"/>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Alignment="1" applyProtection="1">
      <alignment vertical="top" wrapText="1"/>
    </xf>
    <xf numFmtId="0" fontId="44"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40"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49" fontId="5" fillId="5" borderId="2" xfId="0" applyNumberFormat="1" applyFont="1" applyFill="1" applyBorder="1" applyAlignment="1" applyProtection="1">
      <alignment horizontal="center" vertical="top" wrapText="1"/>
      <protection locked="0"/>
    </xf>
    <xf numFmtId="0" fontId="5" fillId="4" borderId="90"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0"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52" fillId="0" borderId="6" xfId="0" applyFont="1" applyFill="1" applyBorder="1" applyAlignment="1" applyProtection="1">
      <alignment horizontal="left" vertical="top" wrapText="1"/>
    </xf>
    <xf numFmtId="0" fontId="52" fillId="0" borderId="0" xfId="0" applyFont="1" applyFill="1" applyBorder="1" applyAlignment="1" applyProtection="1">
      <alignment horizontal="left" vertical="top"/>
    </xf>
    <xf numFmtId="0" fontId="52" fillId="0" borderId="6" xfId="0" applyFont="1" applyFill="1" applyBorder="1" applyAlignment="1" applyProtection="1">
      <alignment horizontal="left" vertical="top"/>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52" fillId="0" borderId="8" xfId="0" applyFont="1" applyFill="1" applyBorder="1" applyAlignment="1" applyProtection="1">
      <alignment vertical="top" wrapText="1"/>
    </xf>
    <xf numFmtId="0" fontId="52" fillId="0" borderId="4" xfId="0" applyFont="1" applyFill="1" applyBorder="1" applyAlignment="1" applyProtection="1">
      <alignment vertical="top" wrapText="1"/>
    </xf>
    <xf numFmtId="0" fontId="52" fillId="0" borderId="3" xfId="0" applyFont="1" applyFill="1" applyBorder="1" applyAlignment="1" applyProtection="1">
      <alignment vertical="top" wrapText="1"/>
    </xf>
    <xf numFmtId="0" fontId="52" fillId="0" borderId="6" xfId="0" applyFont="1" applyFill="1" applyBorder="1" applyAlignment="1" applyProtection="1">
      <alignment vertical="top" wrapText="1"/>
    </xf>
    <xf numFmtId="0" fontId="52" fillId="0" borderId="0" xfId="0" applyFont="1" applyFill="1" applyBorder="1" applyAlignment="1" applyProtection="1">
      <alignment vertical="top" wrapText="1"/>
    </xf>
    <xf numFmtId="0" fontId="52" fillId="0" borderId="5" xfId="0" applyFont="1" applyFill="1" applyBorder="1" applyAlignment="1" applyProtection="1">
      <alignment vertical="top" wrapText="1"/>
    </xf>
    <xf numFmtId="0" fontId="52" fillId="0" borderId="7" xfId="0" applyFont="1" applyFill="1" applyBorder="1" applyAlignment="1" applyProtection="1">
      <alignment vertical="top" wrapText="1"/>
    </xf>
    <xf numFmtId="0" fontId="52" fillId="0" borderId="2" xfId="0" applyFont="1" applyFill="1" applyBorder="1" applyAlignment="1" applyProtection="1">
      <alignment vertical="top" wrapText="1"/>
    </xf>
    <xf numFmtId="0" fontId="5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44824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
  <sheetViews>
    <sheetView view="pageBreakPreview" zoomScale="85" zoomScaleNormal="85" zoomScaleSheetLayoutView="85" workbookViewId="0">
      <selection activeCell="AE20" sqref="AE20:AJ20"/>
    </sheetView>
  </sheetViews>
  <sheetFormatPr defaultRowHeight="18.75"/>
  <cols>
    <col min="1" max="36" width="5.625" style="37" customWidth="1"/>
    <col min="37" max="16384" width="9" style="37"/>
  </cols>
  <sheetData>
    <row r="1" spans="1:36" ht="24" customHeight="1">
      <c r="A1" s="265" t="s">
        <v>294</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row>
    <row r="2" spans="1:36" ht="20.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63" customHeight="1">
      <c r="A3" s="266" t="s">
        <v>46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row>
    <row r="4" spans="1:36" ht="24.75" customHeight="1" thickBot="1">
      <c r="A4" s="38"/>
      <c r="B4" s="38"/>
      <c r="C4" s="38"/>
      <c r="D4" s="38"/>
      <c r="E4" s="38"/>
      <c r="F4" s="38"/>
      <c r="G4" s="38"/>
      <c r="H4" s="38"/>
      <c r="I4" s="38"/>
      <c r="J4" s="38"/>
      <c r="K4" s="38"/>
      <c r="L4" s="38"/>
      <c r="M4" s="38"/>
      <c r="N4" s="38"/>
      <c r="O4" s="38"/>
      <c r="P4" s="38"/>
      <c r="Q4" s="38"/>
      <c r="R4" s="38"/>
      <c r="S4" s="38"/>
      <c r="T4" s="38"/>
      <c r="U4" s="38"/>
      <c r="V4" s="38"/>
      <c r="W4" s="38"/>
      <c r="X4" s="38"/>
      <c r="Z4" s="39"/>
      <c r="AA4" s="39"/>
      <c r="AB4" s="39"/>
      <c r="AC4" s="39"/>
      <c r="AD4" s="39"/>
      <c r="AE4" s="39"/>
      <c r="AF4" s="39"/>
      <c r="AG4" s="39"/>
      <c r="AH4" s="39"/>
      <c r="AI4" s="39"/>
      <c r="AJ4" s="39"/>
    </row>
    <row r="5" spans="1:36" ht="60" customHeight="1" thickTop="1" thickBot="1">
      <c r="A5" s="40"/>
      <c r="B5" s="227" t="s">
        <v>195</v>
      </c>
      <c r="C5" s="227"/>
      <c r="D5" s="227"/>
      <c r="E5" s="227"/>
      <c r="F5" s="227"/>
      <c r="G5" s="227"/>
      <c r="I5" s="41" t="s">
        <v>3</v>
      </c>
      <c r="J5" s="16">
        <v>3</v>
      </c>
      <c r="K5" s="42" t="s">
        <v>8</v>
      </c>
      <c r="L5" s="43">
        <v>4</v>
      </c>
      <c r="M5" s="42" t="s">
        <v>24</v>
      </c>
      <c r="N5" s="43">
        <v>1</v>
      </c>
      <c r="O5" s="42" t="s">
        <v>25</v>
      </c>
      <c r="P5" s="44"/>
      <c r="Q5" s="42" t="s">
        <v>89</v>
      </c>
      <c r="R5" s="45" t="s">
        <v>3</v>
      </c>
      <c r="S5" s="16">
        <v>3</v>
      </c>
      <c r="T5" s="44" t="s">
        <v>2</v>
      </c>
      <c r="U5" s="43">
        <v>4</v>
      </c>
      <c r="V5" s="42" t="s">
        <v>24</v>
      </c>
      <c r="W5" s="43">
        <v>30</v>
      </c>
      <c r="X5" s="42" t="s">
        <v>25</v>
      </c>
      <c r="Y5" s="46"/>
      <c r="AA5" s="227" t="s">
        <v>190</v>
      </c>
      <c r="AB5" s="227"/>
      <c r="AC5" s="227"/>
      <c r="AD5" s="227"/>
      <c r="AE5" s="268">
        <v>3</v>
      </c>
      <c r="AF5" s="269"/>
      <c r="AG5" s="270"/>
      <c r="AH5" s="39" t="s">
        <v>197</v>
      </c>
      <c r="AI5" s="39"/>
      <c r="AJ5" s="39"/>
    </row>
    <row r="6" spans="1:36" ht="18" customHeight="1" thickTop="1" thickBot="1">
      <c r="A6" s="40"/>
      <c r="B6" s="47"/>
      <c r="C6" s="47"/>
      <c r="D6" s="47"/>
      <c r="E6" s="47"/>
      <c r="F6" s="47"/>
      <c r="G6" s="48"/>
      <c r="H6" s="48"/>
      <c r="I6" s="48"/>
      <c r="J6" s="48"/>
      <c r="K6" s="49"/>
      <c r="L6" s="50"/>
      <c r="AF6" s="49"/>
      <c r="AG6" s="50"/>
      <c r="AH6" s="50"/>
      <c r="AI6" s="39"/>
      <c r="AJ6" s="49"/>
    </row>
    <row r="7" spans="1:36" ht="60" customHeight="1" thickTop="1" thickBot="1">
      <c r="A7" s="40"/>
      <c r="B7" s="227" t="s">
        <v>196</v>
      </c>
      <c r="C7" s="227"/>
      <c r="D7" s="227"/>
      <c r="E7" s="227"/>
      <c r="F7" s="227"/>
      <c r="G7" s="227"/>
      <c r="I7" s="268">
        <v>100</v>
      </c>
      <c r="J7" s="269"/>
      <c r="K7" s="270"/>
      <c r="L7" s="37" t="s">
        <v>90</v>
      </c>
      <c r="M7" s="39"/>
      <c r="N7" s="39"/>
      <c r="O7" s="39"/>
      <c r="P7" s="39"/>
      <c r="Q7" s="39"/>
      <c r="R7" s="39"/>
      <c r="S7" s="39"/>
      <c r="T7" s="39"/>
      <c r="U7" s="39"/>
      <c r="Z7" s="271" t="s">
        <v>106</v>
      </c>
      <c r="AA7" s="271"/>
      <c r="AB7" s="271"/>
      <c r="AC7" s="271"/>
      <c r="AD7" s="271"/>
    </row>
    <row r="8" spans="1:36" ht="31.5" customHeight="1" thickTop="1" thickBot="1">
      <c r="A8" s="40"/>
      <c r="B8" s="47"/>
      <c r="C8" s="47"/>
      <c r="D8" s="47"/>
      <c r="E8" s="47"/>
      <c r="F8" s="47"/>
      <c r="G8" s="48"/>
      <c r="H8" s="48"/>
      <c r="I8" s="48"/>
      <c r="J8" s="48"/>
      <c r="K8" s="49"/>
      <c r="L8" s="50"/>
      <c r="M8" s="50"/>
      <c r="N8" s="50"/>
      <c r="O8" s="49"/>
      <c r="P8" s="50"/>
      <c r="Q8" s="50"/>
      <c r="R8" s="49"/>
      <c r="S8" s="49"/>
      <c r="T8" s="47"/>
      <c r="U8" s="50"/>
      <c r="V8" s="50"/>
      <c r="W8" s="49"/>
      <c r="X8" s="50"/>
      <c r="Y8" s="50"/>
      <c r="Z8" s="272" t="s">
        <v>91</v>
      </c>
      <c r="AA8" s="272"/>
      <c r="AB8" s="272"/>
      <c r="AC8" s="272"/>
      <c r="AD8" s="272"/>
      <c r="AE8" s="39"/>
      <c r="AG8" s="50"/>
      <c r="AH8" s="50"/>
      <c r="AI8" s="39"/>
      <c r="AJ8" s="49"/>
    </row>
    <row r="9" spans="1:36" ht="50.25" customHeight="1" thickTop="1" thickBot="1">
      <c r="A9" s="40"/>
      <c r="B9" s="273" t="s">
        <v>194</v>
      </c>
      <c r="C9" s="273"/>
      <c r="D9" s="273"/>
      <c r="E9" s="273"/>
      <c r="F9" s="273"/>
      <c r="G9" s="273"/>
      <c r="H9" s="273"/>
      <c r="I9" s="273"/>
      <c r="J9" s="273"/>
      <c r="K9" s="273"/>
      <c r="L9" s="273"/>
      <c r="M9" s="273"/>
      <c r="N9" s="273"/>
      <c r="O9" s="273"/>
      <c r="P9" s="273"/>
      <c r="Q9" s="268">
        <v>8</v>
      </c>
      <c r="R9" s="269"/>
      <c r="S9" s="270"/>
      <c r="T9" s="51" t="s">
        <v>92</v>
      </c>
      <c r="Z9" s="274">
        <f>IF(SUM(U15,Q10)=0,"",SUM(U15,Q10))</f>
        <v>13</v>
      </c>
      <c r="AA9" s="275"/>
      <c r="AB9" s="275"/>
      <c r="AC9" s="275"/>
      <c r="AD9" s="276"/>
      <c r="AE9" s="39"/>
    </row>
    <row r="10" spans="1:36" ht="50.25" customHeight="1" thickTop="1" thickBot="1">
      <c r="A10" s="40"/>
      <c r="B10" s="228" t="s">
        <v>93</v>
      </c>
      <c r="C10" s="228"/>
      <c r="D10" s="228"/>
      <c r="E10" s="228"/>
      <c r="F10" s="228"/>
      <c r="G10" s="228"/>
      <c r="H10" s="228"/>
      <c r="I10" s="228"/>
      <c r="J10" s="228"/>
      <c r="K10" s="228"/>
      <c r="L10" s="228"/>
      <c r="M10" s="228"/>
      <c r="N10" s="228"/>
      <c r="O10" s="228"/>
      <c r="P10" s="52" t="s">
        <v>105</v>
      </c>
      <c r="Q10" s="280" t="str">
        <f>IF(OR(Z15="",Q9=""),"",ROUNDUP(Z15/Q9,0))</f>
        <v/>
      </c>
      <c r="R10" s="281"/>
      <c r="S10" s="282"/>
      <c r="T10" s="53" t="s">
        <v>0</v>
      </c>
      <c r="Z10" s="277"/>
      <c r="AA10" s="278"/>
      <c r="AB10" s="278"/>
      <c r="AC10" s="278"/>
      <c r="AD10" s="279"/>
      <c r="AE10" s="54" t="s">
        <v>0</v>
      </c>
    </row>
    <row r="11" spans="1:36" ht="31.5" customHeight="1" thickTop="1">
      <c r="A11" s="55"/>
      <c r="B11" s="55"/>
      <c r="C11" s="55"/>
      <c r="D11" s="55"/>
      <c r="E11" s="55"/>
      <c r="F11" s="55"/>
      <c r="G11" s="56"/>
      <c r="H11" s="56"/>
      <c r="I11" s="56"/>
      <c r="J11" s="56"/>
      <c r="K11" s="51"/>
      <c r="L11" s="57"/>
      <c r="M11" s="57"/>
      <c r="N11" s="57"/>
      <c r="O11" s="51"/>
      <c r="P11" s="58" t="s">
        <v>37</v>
      </c>
      <c r="Q11" s="57"/>
      <c r="R11" s="51"/>
      <c r="S11" s="58"/>
      <c r="T11" s="53"/>
      <c r="V11" s="57"/>
      <c r="W11" s="51"/>
      <c r="X11" s="57"/>
      <c r="Y11" s="57"/>
      <c r="Z11" s="283"/>
      <c r="AA11" s="283"/>
      <c r="AB11" s="283"/>
      <c r="AC11" s="283"/>
      <c r="AD11" s="283"/>
      <c r="AE11" s="51"/>
      <c r="AF11" s="59"/>
      <c r="AG11" s="57"/>
      <c r="AH11" s="57"/>
      <c r="AI11" s="51"/>
      <c r="AJ11" s="51"/>
    </row>
    <row r="12" spans="1:36" ht="31.5" customHeight="1">
      <c r="A12" s="60"/>
      <c r="B12" s="284" t="s">
        <v>94</v>
      </c>
      <c r="C12" s="285"/>
      <c r="D12" s="285"/>
      <c r="E12" s="285"/>
      <c r="F12" s="285"/>
      <c r="G12" s="285"/>
      <c r="H12" s="285"/>
      <c r="I12" s="285"/>
      <c r="J12" s="285"/>
      <c r="K12" s="285"/>
      <c r="L12" s="285"/>
      <c r="M12" s="285"/>
      <c r="N12" s="285"/>
      <c r="O12" s="285"/>
      <c r="P12" s="285"/>
      <c r="Q12" s="285"/>
      <c r="R12" s="285"/>
      <c r="S12" s="285"/>
      <c r="T12" s="286"/>
      <c r="U12" s="287" t="s">
        <v>95</v>
      </c>
      <c r="V12" s="288"/>
      <c r="W12" s="288"/>
      <c r="X12" s="288"/>
      <c r="Y12" s="289"/>
      <c r="Z12" s="287" t="s">
        <v>96</v>
      </c>
      <c r="AA12" s="288"/>
      <c r="AB12" s="288"/>
      <c r="AC12" s="288"/>
      <c r="AD12" s="289"/>
      <c r="AE12" s="287" t="s">
        <v>97</v>
      </c>
      <c r="AF12" s="288"/>
      <c r="AG12" s="288"/>
      <c r="AH12" s="288"/>
      <c r="AI12" s="288"/>
      <c r="AJ12" s="289"/>
    </row>
    <row r="13" spans="1:36" s="62" customFormat="1" ht="34.5" customHeight="1">
      <c r="A13" s="61"/>
      <c r="B13" s="290" t="s">
        <v>20</v>
      </c>
      <c r="C13" s="291"/>
      <c r="D13" s="291"/>
      <c r="E13" s="291"/>
      <c r="F13" s="291"/>
      <c r="G13" s="291"/>
      <c r="H13" s="291"/>
      <c r="I13" s="294" t="s">
        <v>265</v>
      </c>
      <c r="J13" s="294"/>
      <c r="K13" s="294"/>
      <c r="L13" s="294"/>
      <c r="M13" s="294"/>
      <c r="N13" s="294"/>
      <c r="O13" s="294"/>
      <c r="P13" s="294"/>
      <c r="Q13" s="294"/>
      <c r="R13" s="294"/>
      <c r="S13" s="294"/>
      <c r="T13" s="294"/>
      <c r="U13" s="252" t="s">
        <v>98</v>
      </c>
      <c r="V13" s="252"/>
      <c r="W13" s="252"/>
      <c r="X13" s="252"/>
      <c r="Y13" s="252"/>
      <c r="Z13" s="252" t="s">
        <v>198</v>
      </c>
      <c r="AA13" s="252"/>
      <c r="AB13" s="252"/>
      <c r="AC13" s="252"/>
      <c r="AD13" s="252"/>
      <c r="AE13" s="252" t="s">
        <v>109</v>
      </c>
      <c r="AF13" s="252"/>
      <c r="AG13" s="252"/>
      <c r="AH13" s="252"/>
      <c r="AI13" s="252"/>
      <c r="AJ13" s="252"/>
    </row>
    <row r="14" spans="1:36" s="62" customFormat="1" ht="33" customHeight="1" thickBot="1">
      <c r="A14" s="61"/>
      <c r="B14" s="292"/>
      <c r="C14" s="293"/>
      <c r="D14" s="293"/>
      <c r="E14" s="293"/>
      <c r="F14" s="293"/>
      <c r="G14" s="293"/>
      <c r="H14" s="293"/>
      <c r="I14" s="295"/>
      <c r="J14" s="295"/>
      <c r="K14" s="295"/>
      <c r="L14" s="295"/>
      <c r="M14" s="295"/>
      <c r="N14" s="295"/>
      <c r="O14" s="295"/>
      <c r="P14" s="295"/>
      <c r="Q14" s="295"/>
      <c r="R14" s="295"/>
      <c r="S14" s="295"/>
      <c r="T14" s="295"/>
      <c r="U14" s="253"/>
      <c r="V14" s="253"/>
      <c r="W14" s="253"/>
      <c r="X14" s="253"/>
      <c r="Y14" s="253"/>
      <c r="Z14" s="253"/>
      <c r="AA14" s="253"/>
      <c r="AB14" s="253"/>
      <c r="AC14" s="253"/>
      <c r="AD14" s="253"/>
      <c r="AE14" s="253"/>
      <c r="AF14" s="253"/>
      <c r="AG14" s="253"/>
      <c r="AH14" s="253"/>
      <c r="AI14" s="253"/>
      <c r="AJ14" s="253"/>
    </row>
    <row r="15" spans="1:36" ht="105" customHeight="1" thickTop="1" thickBot="1">
      <c r="A15" s="254" t="s">
        <v>282</v>
      </c>
      <c r="B15" s="254"/>
      <c r="C15" s="254"/>
      <c r="D15" s="254"/>
      <c r="E15" s="254"/>
      <c r="F15" s="254"/>
      <c r="G15" s="254"/>
      <c r="H15" s="254"/>
      <c r="I15" s="254"/>
      <c r="J15" s="254"/>
      <c r="K15" s="254"/>
      <c r="L15" s="254"/>
      <c r="M15" s="254"/>
      <c r="N15" s="254"/>
      <c r="O15" s="254"/>
      <c r="P15" s="254"/>
      <c r="Q15" s="254"/>
      <c r="R15" s="254"/>
      <c r="S15" s="254"/>
      <c r="T15" s="254"/>
      <c r="U15" s="255">
        <f>IF(SUM(U16:Y35)=0,"",SUM(U16:Y35))</f>
        <v>13</v>
      </c>
      <c r="V15" s="255"/>
      <c r="W15" s="255"/>
      <c r="X15" s="255"/>
      <c r="Y15" s="255"/>
      <c r="Z15" s="255" t="str">
        <f>IF(SUM(Z16:AD35)=0,"",SUM(Z16:AD35))</f>
        <v/>
      </c>
      <c r="AA15" s="255"/>
      <c r="AB15" s="255"/>
      <c r="AC15" s="255"/>
      <c r="AD15" s="255"/>
      <c r="AE15" s="256">
        <f>IF(SUM(AE16:AJ35)=0,"",SUM(AE16:AJ35))</f>
        <v>152596</v>
      </c>
      <c r="AF15" s="256"/>
      <c r="AG15" s="256"/>
      <c r="AH15" s="256"/>
      <c r="AI15" s="256"/>
      <c r="AJ15" s="256"/>
    </row>
    <row r="16" spans="1:36" ht="58.5" customHeight="1" thickTop="1">
      <c r="A16" s="63">
        <v>1</v>
      </c>
      <c r="B16" s="260" t="s">
        <v>314</v>
      </c>
      <c r="C16" s="260"/>
      <c r="D16" s="260"/>
      <c r="E16" s="260"/>
      <c r="F16" s="260"/>
      <c r="G16" s="260"/>
      <c r="H16" s="260"/>
      <c r="I16" s="261" t="s">
        <v>316</v>
      </c>
      <c r="J16" s="262"/>
      <c r="K16" s="262"/>
      <c r="L16" s="64" t="s">
        <v>99</v>
      </c>
      <c r="M16" s="262" t="s">
        <v>317</v>
      </c>
      <c r="N16" s="262"/>
      <c r="O16" s="262"/>
      <c r="P16" s="262"/>
      <c r="Q16" s="262"/>
      <c r="R16" s="64" t="s">
        <v>100</v>
      </c>
      <c r="S16" s="262" t="s">
        <v>319</v>
      </c>
      <c r="T16" s="263"/>
      <c r="U16" s="257">
        <v>5</v>
      </c>
      <c r="V16" s="257"/>
      <c r="W16" s="257"/>
      <c r="X16" s="257"/>
      <c r="Y16" s="257"/>
      <c r="Z16" s="257"/>
      <c r="AA16" s="257"/>
      <c r="AB16" s="257"/>
      <c r="AC16" s="257"/>
      <c r="AD16" s="257"/>
      <c r="AE16" s="258">
        <v>59523</v>
      </c>
      <c r="AF16" s="258"/>
      <c r="AG16" s="258"/>
      <c r="AH16" s="258"/>
      <c r="AI16" s="258"/>
      <c r="AJ16" s="259"/>
    </row>
    <row r="17" spans="1:36" ht="58.5" customHeight="1">
      <c r="A17" s="65">
        <v>2</v>
      </c>
      <c r="B17" s="222" t="s">
        <v>315</v>
      </c>
      <c r="C17" s="222"/>
      <c r="D17" s="222"/>
      <c r="E17" s="222"/>
      <c r="F17" s="222"/>
      <c r="G17" s="222"/>
      <c r="H17" s="222"/>
      <c r="I17" s="223" t="s">
        <v>316</v>
      </c>
      <c r="J17" s="224"/>
      <c r="K17" s="224"/>
      <c r="L17" s="66" t="s">
        <v>63</v>
      </c>
      <c r="M17" s="224" t="s">
        <v>318</v>
      </c>
      <c r="N17" s="224"/>
      <c r="O17" s="224"/>
      <c r="P17" s="224"/>
      <c r="Q17" s="224"/>
      <c r="R17" s="66" t="s">
        <v>100</v>
      </c>
      <c r="S17" s="224" t="s">
        <v>320</v>
      </c>
      <c r="T17" s="225"/>
      <c r="U17" s="226">
        <v>4</v>
      </c>
      <c r="V17" s="226"/>
      <c r="W17" s="226"/>
      <c r="X17" s="226"/>
      <c r="Y17" s="226"/>
      <c r="Z17" s="226"/>
      <c r="AA17" s="226"/>
      <c r="AB17" s="226"/>
      <c r="AC17" s="226"/>
      <c r="AD17" s="226"/>
      <c r="AE17" s="220">
        <v>47619</v>
      </c>
      <c r="AF17" s="220"/>
      <c r="AG17" s="220"/>
      <c r="AH17" s="220"/>
      <c r="AI17" s="220"/>
      <c r="AJ17" s="221"/>
    </row>
    <row r="18" spans="1:36" ht="58.5" customHeight="1">
      <c r="A18" s="65">
        <v>3</v>
      </c>
      <c r="B18" s="222" t="s">
        <v>338</v>
      </c>
      <c r="C18" s="222"/>
      <c r="D18" s="222"/>
      <c r="E18" s="222"/>
      <c r="F18" s="222"/>
      <c r="G18" s="222"/>
      <c r="H18" s="222"/>
      <c r="I18" s="223" t="s">
        <v>339</v>
      </c>
      <c r="J18" s="224"/>
      <c r="K18" s="224"/>
      <c r="L18" s="66" t="s">
        <v>101</v>
      </c>
      <c r="M18" s="224" t="s">
        <v>340</v>
      </c>
      <c r="N18" s="224"/>
      <c r="O18" s="224"/>
      <c r="P18" s="224"/>
      <c r="Q18" s="224"/>
      <c r="R18" s="66" t="s">
        <v>102</v>
      </c>
      <c r="S18" s="224" t="s">
        <v>341</v>
      </c>
      <c r="T18" s="225"/>
      <c r="U18" s="226">
        <v>4</v>
      </c>
      <c r="V18" s="226"/>
      <c r="W18" s="226"/>
      <c r="X18" s="226"/>
      <c r="Y18" s="226"/>
      <c r="Z18" s="226"/>
      <c r="AA18" s="226"/>
      <c r="AB18" s="226"/>
      <c r="AC18" s="226"/>
      <c r="AD18" s="226"/>
      <c r="AE18" s="220">
        <v>45454</v>
      </c>
      <c r="AF18" s="220"/>
      <c r="AG18" s="220"/>
      <c r="AH18" s="220"/>
      <c r="AI18" s="220"/>
      <c r="AJ18" s="221"/>
    </row>
    <row r="19" spans="1:36" ht="58.5" customHeight="1">
      <c r="A19" s="65">
        <v>4</v>
      </c>
      <c r="B19" s="222"/>
      <c r="C19" s="222"/>
      <c r="D19" s="222"/>
      <c r="E19" s="222"/>
      <c r="F19" s="222"/>
      <c r="G19" s="222"/>
      <c r="H19" s="222"/>
      <c r="I19" s="223"/>
      <c r="J19" s="224"/>
      <c r="K19" s="224"/>
      <c r="L19" s="66" t="s">
        <v>100</v>
      </c>
      <c r="M19" s="224"/>
      <c r="N19" s="224"/>
      <c r="O19" s="224"/>
      <c r="P19" s="224"/>
      <c r="Q19" s="224"/>
      <c r="R19" s="66" t="s">
        <v>100</v>
      </c>
      <c r="S19" s="224"/>
      <c r="T19" s="225"/>
      <c r="U19" s="226"/>
      <c r="V19" s="226"/>
      <c r="W19" s="226"/>
      <c r="X19" s="226"/>
      <c r="Y19" s="226"/>
      <c r="Z19" s="226"/>
      <c r="AA19" s="226"/>
      <c r="AB19" s="226"/>
      <c r="AC19" s="226"/>
      <c r="AD19" s="226"/>
      <c r="AE19" s="220"/>
      <c r="AF19" s="220"/>
      <c r="AG19" s="220"/>
      <c r="AH19" s="220"/>
      <c r="AI19" s="220"/>
      <c r="AJ19" s="221"/>
    </row>
    <row r="20" spans="1:36" ht="58.5" customHeight="1">
      <c r="A20" s="65">
        <v>5</v>
      </c>
      <c r="B20" s="222"/>
      <c r="C20" s="222"/>
      <c r="D20" s="222"/>
      <c r="E20" s="222"/>
      <c r="F20" s="222"/>
      <c r="G20" s="222"/>
      <c r="H20" s="222"/>
      <c r="I20" s="223"/>
      <c r="J20" s="224"/>
      <c r="K20" s="224"/>
      <c r="L20" s="66" t="s">
        <v>63</v>
      </c>
      <c r="M20" s="224"/>
      <c r="N20" s="224"/>
      <c r="O20" s="224"/>
      <c r="P20" s="224"/>
      <c r="Q20" s="224"/>
      <c r="R20" s="66" t="s">
        <v>101</v>
      </c>
      <c r="S20" s="224"/>
      <c r="T20" s="225"/>
      <c r="U20" s="226"/>
      <c r="V20" s="226"/>
      <c r="W20" s="226"/>
      <c r="X20" s="226"/>
      <c r="Y20" s="226"/>
      <c r="Z20" s="226"/>
      <c r="AA20" s="226"/>
      <c r="AB20" s="226"/>
      <c r="AC20" s="226"/>
      <c r="AD20" s="226"/>
      <c r="AE20" s="220"/>
      <c r="AF20" s="220"/>
      <c r="AG20" s="220"/>
      <c r="AH20" s="220"/>
      <c r="AI20" s="220"/>
      <c r="AJ20" s="221"/>
    </row>
    <row r="21" spans="1:36" ht="58.5" customHeight="1">
      <c r="A21" s="65">
        <v>6</v>
      </c>
      <c r="B21" s="222"/>
      <c r="C21" s="222"/>
      <c r="D21" s="222"/>
      <c r="E21" s="222"/>
      <c r="F21" s="222"/>
      <c r="G21" s="222"/>
      <c r="H21" s="222"/>
      <c r="I21" s="223"/>
      <c r="J21" s="224"/>
      <c r="K21" s="224"/>
      <c r="L21" s="66" t="s">
        <v>103</v>
      </c>
      <c r="M21" s="224"/>
      <c r="N21" s="224"/>
      <c r="O21" s="224"/>
      <c r="P21" s="224"/>
      <c r="Q21" s="224"/>
      <c r="R21" s="66" t="s">
        <v>100</v>
      </c>
      <c r="S21" s="224"/>
      <c r="T21" s="225"/>
      <c r="U21" s="226"/>
      <c r="V21" s="226"/>
      <c r="W21" s="226"/>
      <c r="X21" s="226"/>
      <c r="Y21" s="226"/>
      <c r="Z21" s="226"/>
      <c r="AA21" s="226"/>
      <c r="AB21" s="226"/>
      <c r="AC21" s="226"/>
      <c r="AD21" s="226"/>
      <c r="AE21" s="220"/>
      <c r="AF21" s="220"/>
      <c r="AG21" s="220"/>
      <c r="AH21" s="220"/>
      <c r="AI21" s="220"/>
      <c r="AJ21" s="221"/>
    </row>
    <row r="22" spans="1:36" ht="58.5" customHeight="1">
      <c r="A22" s="65">
        <v>7</v>
      </c>
      <c r="B22" s="222"/>
      <c r="C22" s="222"/>
      <c r="D22" s="222"/>
      <c r="E22" s="222"/>
      <c r="F22" s="222"/>
      <c r="G22" s="222"/>
      <c r="H22" s="222"/>
      <c r="I22" s="223"/>
      <c r="J22" s="224"/>
      <c r="K22" s="224"/>
      <c r="L22" s="66" t="s">
        <v>102</v>
      </c>
      <c r="M22" s="224"/>
      <c r="N22" s="224"/>
      <c r="O22" s="224"/>
      <c r="P22" s="224"/>
      <c r="Q22" s="224"/>
      <c r="R22" s="66" t="s">
        <v>63</v>
      </c>
      <c r="S22" s="224"/>
      <c r="T22" s="225"/>
      <c r="U22" s="226"/>
      <c r="V22" s="226"/>
      <c r="W22" s="226"/>
      <c r="X22" s="226"/>
      <c r="Y22" s="226"/>
      <c r="Z22" s="226"/>
      <c r="AA22" s="226"/>
      <c r="AB22" s="226"/>
      <c r="AC22" s="226"/>
      <c r="AD22" s="226"/>
      <c r="AE22" s="220"/>
      <c r="AF22" s="220"/>
      <c r="AG22" s="220"/>
      <c r="AH22" s="220"/>
      <c r="AI22" s="220"/>
      <c r="AJ22" s="221"/>
    </row>
    <row r="23" spans="1:36" ht="58.5" customHeight="1">
      <c r="A23" s="65">
        <v>8</v>
      </c>
      <c r="B23" s="222"/>
      <c r="C23" s="222"/>
      <c r="D23" s="222"/>
      <c r="E23" s="222"/>
      <c r="F23" s="222"/>
      <c r="G23" s="222"/>
      <c r="H23" s="222"/>
      <c r="I23" s="223"/>
      <c r="J23" s="224"/>
      <c r="K23" s="224"/>
      <c r="L23" s="66" t="s">
        <v>101</v>
      </c>
      <c r="M23" s="224"/>
      <c r="N23" s="224"/>
      <c r="O23" s="224"/>
      <c r="P23" s="224"/>
      <c r="Q23" s="224"/>
      <c r="R23" s="66" t="s">
        <v>100</v>
      </c>
      <c r="S23" s="224"/>
      <c r="T23" s="225"/>
      <c r="U23" s="226"/>
      <c r="V23" s="226"/>
      <c r="W23" s="226"/>
      <c r="X23" s="226"/>
      <c r="Y23" s="226"/>
      <c r="Z23" s="226"/>
      <c r="AA23" s="226"/>
      <c r="AB23" s="226"/>
      <c r="AC23" s="226"/>
      <c r="AD23" s="226"/>
      <c r="AE23" s="220"/>
      <c r="AF23" s="220"/>
      <c r="AG23" s="220"/>
      <c r="AH23" s="220"/>
      <c r="AI23" s="220"/>
      <c r="AJ23" s="221"/>
    </row>
    <row r="24" spans="1:36" ht="58.5" customHeight="1">
      <c r="A24" s="65">
        <v>9</v>
      </c>
      <c r="B24" s="222"/>
      <c r="C24" s="222"/>
      <c r="D24" s="222"/>
      <c r="E24" s="222"/>
      <c r="F24" s="222"/>
      <c r="G24" s="222"/>
      <c r="H24" s="222"/>
      <c r="I24" s="223"/>
      <c r="J24" s="224"/>
      <c r="K24" s="224"/>
      <c r="L24" s="66" t="s">
        <v>100</v>
      </c>
      <c r="M24" s="224"/>
      <c r="N24" s="224"/>
      <c r="O24" s="224"/>
      <c r="P24" s="224"/>
      <c r="Q24" s="224"/>
      <c r="R24" s="66" t="s">
        <v>100</v>
      </c>
      <c r="S24" s="224"/>
      <c r="T24" s="225"/>
      <c r="U24" s="226"/>
      <c r="V24" s="226"/>
      <c r="W24" s="226"/>
      <c r="X24" s="226"/>
      <c r="Y24" s="226"/>
      <c r="Z24" s="226"/>
      <c r="AA24" s="226"/>
      <c r="AB24" s="226"/>
      <c r="AC24" s="226"/>
      <c r="AD24" s="226"/>
      <c r="AE24" s="220"/>
      <c r="AF24" s="220"/>
      <c r="AG24" s="220"/>
      <c r="AH24" s="220"/>
      <c r="AI24" s="220"/>
      <c r="AJ24" s="221"/>
    </row>
    <row r="25" spans="1:36" ht="58.5" customHeight="1">
      <c r="A25" s="65">
        <v>10</v>
      </c>
      <c r="B25" s="222"/>
      <c r="C25" s="222"/>
      <c r="D25" s="222"/>
      <c r="E25" s="222"/>
      <c r="F25" s="222"/>
      <c r="G25" s="222"/>
      <c r="H25" s="222"/>
      <c r="I25" s="223"/>
      <c r="J25" s="224"/>
      <c r="K25" s="224"/>
      <c r="L25" s="66" t="s">
        <v>63</v>
      </c>
      <c r="M25" s="224"/>
      <c r="N25" s="224"/>
      <c r="O25" s="224"/>
      <c r="P25" s="224"/>
      <c r="Q25" s="224"/>
      <c r="R25" s="66" t="s">
        <v>101</v>
      </c>
      <c r="S25" s="224"/>
      <c r="T25" s="225"/>
      <c r="U25" s="226"/>
      <c r="V25" s="226"/>
      <c r="W25" s="226"/>
      <c r="X25" s="226"/>
      <c r="Y25" s="226"/>
      <c r="Z25" s="226"/>
      <c r="AA25" s="226"/>
      <c r="AB25" s="226"/>
      <c r="AC25" s="226"/>
      <c r="AD25" s="226"/>
      <c r="AE25" s="220"/>
      <c r="AF25" s="220"/>
      <c r="AG25" s="220"/>
      <c r="AH25" s="220"/>
      <c r="AI25" s="220"/>
      <c r="AJ25" s="221"/>
    </row>
    <row r="26" spans="1:36" ht="58.5" customHeight="1">
      <c r="A26" s="65">
        <v>11</v>
      </c>
      <c r="B26" s="222"/>
      <c r="C26" s="222"/>
      <c r="D26" s="222"/>
      <c r="E26" s="222"/>
      <c r="F26" s="222"/>
      <c r="G26" s="222"/>
      <c r="H26" s="222"/>
      <c r="I26" s="223"/>
      <c r="J26" s="224"/>
      <c r="K26" s="224"/>
      <c r="L26" s="66" t="s">
        <v>104</v>
      </c>
      <c r="M26" s="224"/>
      <c r="N26" s="224"/>
      <c r="O26" s="224"/>
      <c r="P26" s="224"/>
      <c r="Q26" s="224"/>
      <c r="R26" s="66" t="s">
        <v>100</v>
      </c>
      <c r="S26" s="224"/>
      <c r="T26" s="225"/>
      <c r="U26" s="226"/>
      <c r="V26" s="226"/>
      <c r="W26" s="226"/>
      <c r="X26" s="226"/>
      <c r="Y26" s="226"/>
      <c r="Z26" s="226"/>
      <c r="AA26" s="226"/>
      <c r="AB26" s="226"/>
      <c r="AC26" s="226"/>
      <c r="AD26" s="226"/>
      <c r="AE26" s="220"/>
      <c r="AF26" s="220"/>
      <c r="AG26" s="220"/>
      <c r="AH26" s="220"/>
      <c r="AI26" s="220"/>
      <c r="AJ26" s="221"/>
    </row>
    <row r="27" spans="1:36" ht="58.5" customHeight="1">
      <c r="A27" s="65">
        <v>12</v>
      </c>
      <c r="B27" s="222"/>
      <c r="C27" s="222"/>
      <c r="D27" s="222"/>
      <c r="E27" s="222"/>
      <c r="F27" s="222"/>
      <c r="G27" s="222"/>
      <c r="H27" s="222"/>
      <c r="I27" s="223"/>
      <c r="J27" s="224"/>
      <c r="K27" s="224"/>
      <c r="L27" s="66" t="s">
        <v>101</v>
      </c>
      <c r="M27" s="224"/>
      <c r="N27" s="224"/>
      <c r="O27" s="224"/>
      <c r="P27" s="224"/>
      <c r="Q27" s="224"/>
      <c r="R27" s="66" t="s">
        <v>100</v>
      </c>
      <c r="S27" s="224"/>
      <c r="T27" s="225"/>
      <c r="U27" s="226"/>
      <c r="V27" s="226"/>
      <c r="W27" s="226"/>
      <c r="X27" s="226"/>
      <c r="Y27" s="226"/>
      <c r="Z27" s="226"/>
      <c r="AA27" s="226"/>
      <c r="AB27" s="226"/>
      <c r="AC27" s="226"/>
      <c r="AD27" s="226"/>
      <c r="AE27" s="220"/>
      <c r="AF27" s="220"/>
      <c r="AG27" s="220"/>
      <c r="AH27" s="220"/>
      <c r="AI27" s="220"/>
      <c r="AJ27" s="221"/>
    </row>
    <row r="28" spans="1:36" ht="58.5" customHeight="1">
      <c r="A28" s="65">
        <v>13</v>
      </c>
      <c r="B28" s="222"/>
      <c r="C28" s="222"/>
      <c r="D28" s="222"/>
      <c r="E28" s="222"/>
      <c r="F28" s="222"/>
      <c r="G28" s="222"/>
      <c r="H28" s="222"/>
      <c r="I28" s="223"/>
      <c r="J28" s="224"/>
      <c r="K28" s="224"/>
      <c r="L28" s="66" t="s">
        <v>100</v>
      </c>
      <c r="M28" s="224"/>
      <c r="N28" s="224"/>
      <c r="O28" s="224"/>
      <c r="P28" s="224"/>
      <c r="Q28" s="224"/>
      <c r="R28" s="66" t="s">
        <v>100</v>
      </c>
      <c r="S28" s="224"/>
      <c r="T28" s="225"/>
      <c r="U28" s="226"/>
      <c r="V28" s="226"/>
      <c r="W28" s="226"/>
      <c r="X28" s="226"/>
      <c r="Y28" s="226"/>
      <c r="Z28" s="226"/>
      <c r="AA28" s="226"/>
      <c r="AB28" s="226"/>
      <c r="AC28" s="226"/>
      <c r="AD28" s="226"/>
      <c r="AE28" s="220"/>
      <c r="AF28" s="220"/>
      <c r="AG28" s="220"/>
      <c r="AH28" s="220"/>
      <c r="AI28" s="220"/>
      <c r="AJ28" s="221"/>
    </row>
    <row r="29" spans="1:36" ht="58.5" customHeight="1">
      <c r="A29" s="65">
        <v>14</v>
      </c>
      <c r="B29" s="222"/>
      <c r="C29" s="222"/>
      <c r="D29" s="222"/>
      <c r="E29" s="222"/>
      <c r="F29" s="222"/>
      <c r="G29" s="222"/>
      <c r="H29" s="222"/>
      <c r="I29" s="223"/>
      <c r="J29" s="224"/>
      <c r="K29" s="224"/>
      <c r="L29" s="66" t="s">
        <v>100</v>
      </c>
      <c r="M29" s="224"/>
      <c r="N29" s="224"/>
      <c r="O29" s="224"/>
      <c r="P29" s="224"/>
      <c r="Q29" s="224"/>
      <c r="R29" s="66" t="s">
        <v>100</v>
      </c>
      <c r="S29" s="224"/>
      <c r="T29" s="225"/>
      <c r="U29" s="226"/>
      <c r="V29" s="226"/>
      <c r="W29" s="226"/>
      <c r="X29" s="226"/>
      <c r="Y29" s="226"/>
      <c r="Z29" s="226"/>
      <c r="AA29" s="226"/>
      <c r="AB29" s="226"/>
      <c r="AC29" s="226"/>
      <c r="AD29" s="226"/>
      <c r="AE29" s="220"/>
      <c r="AF29" s="220"/>
      <c r="AG29" s="220"/>
      <c r="AH29" s="220"/>
      <c r="AI29" s="220"/>
      <c r="AJ29" s="221"/>
    </row>
    <row r="30" spans="1:36" ht="58.5" customHeight="1">
      <c r="A30" s="65">
        <v>15</v>
      </c>
      <c r="B30" s="222"/>
      <c r="C30" s="222"/>
      <c r="D30" s="222"/>
      <c r="E30" s="222"/>
      <c r="F30" s="222"/>
      <c r="G30" s="222"/>
      <c r="H30" s="222"/>
      <c r="I30" s="223"/>
      <c r="J30" s="224"/>
      <c r="K30" s="224"/>
      <c r="L30" s="66" t="s">
        <v>100</v>
      </c>
      <c r="M30" s="224"/>
      <c r="N30" s="224"/>
      <c r="O30" s="224"/>
      <c r="P30" s="224"/>
      <c r="Q30" s="224"/>
      <c r="R30" s="66" t="s">
        <v>100</v>
      </c>
      <c r="S30" s="224"/>
      <c r="T30" s="225"/>
      <c r="U30" s="226"/>
      <c r="V30" s="226"/>
      <c r="W30" s="226"/>
      <c r="X30" s="226"/>
      <c r="Y30" s="226"/>
      <c r="Z30" s="226"/>
      <c r="AA30" s="226"/>
      <c r="AB30" s="226"/>
      <c r="AC30" s="226"/>
      <c r="AD30" s="226"/>
      <c r="AE30" s="220"/>
      <c r="AF30" s="220"/>
      <c r="AG30" s="220"/>
      <c r="AH30" s="220"/>
      <c r="AI30" s="220"/>
      <c r="AJ30" s="221"/>
    </row>
    <row r="31" spans="1:36" ht="58.5" customHeight="1">
      <c r="A31" s="65">
        <v>16</v>
      </c>
      <c r="B31" s="222"/>
      <c r="C31" s="222"/>
      <c r="D31" s="222"/>
      <c r="E31" s="222"/>
      <c r="F31" s="222"/>
      <c r="G31" s="222"/>
      <c r="H31" s="222"/>
      <c r="I31" s="223"/>
      <c r="J31" s="224"/>
      <c r="K31" s="224"/>
      <c r="L31" s="66" t="s">
        <v>101</v>
      </c>
      <c r="M31" s="224"/>
      <c r="N31" s="224"/>
      <c r="O31" s="224"/>
      <c r="P31" s="224"/>
      <c r="Q31" s="224"/>
      <c r="R31" s="66" t="s">
        <v>100</v>
      </c>
      <c r="S31" s="224"/>
      <c r="T31" s="225"/>
      <c r="U31" s="226"/>
      <c r="V31" s="226"/>
      <c r="W31" s="226"/>
      <c r="X31" s="226"/>
      <c r="Y31" s="226"/>
      <c r="Z31" s="226"/>
      <c r="AA31" s="226"/>
      <c r="AB31" s="226"/>
      <c r="AC31" s="226"/>
      <c r="AD31" s="226"/>
      <c r="AE31" s="220"/>
      <c r="AF31" s="220"/>
      <c r="AG31" s="220"/>
      <c r="AH31" s="220"/>
      <c r="AI31" s="220"/>
      <c r="AJ31" s="221"/>
    </row>
    <row r="32" spans="1:36" ht="58.5" customHeight="1">
      <c r="A32" s="65">
        <v>17</v>
      </c>
      <c r="B32" s="222"/>
      <c r="C32" s="222"/>
      <c r="D32" s="222"/>
      <c r="E32" s="222"/>
      <c r="F32" s="222"/>
      <c r="G32" s="222"/>
      <c r="H32" s="222"/>
      <c r="I32" s="223"/>
      <c r="J32" s="224"/>
      <c r="K32" s="224"/>
      <c r="L32" s="66" t="s">
        <v>100</v>
      </c>
      <c r="M32" s="224"/>
      <c r="N32" s="224"/>
      <c r="O32" s="224"/>
      <c r="P32" s="224"/>
      <c r="Q32" s="224"/>
      <c r="R32" s="66" t="s">
        <v>100</v>
      </c>
      <c r="S32" s="224"/>
      <c r="T32" s="225"/>
      <c r="U32" s="226"/>
      <c r="V32" s="226"/>
      <c r="W32" s="226"/>
      <c r="X32" s="226"/>
      <c r="Y32" s="226"/>
      <c r="Z32" s="226"/>
      <c r="AA32" s="226"/>
      <c r="AB32" s="226"/>
      <c r="AC32" s="226"/>
      <c r="AD32" s="226"/>
      <c r="AE32" s="220"/>
      <c r="AF32" s="220"/>
      <c r="AG32" s="220"/>
      <c r="AH32" s="220"/>
      <c r="AI32" s="220"/>
      <c r="AJ32" s="221"/>
    </row>
    <row r="33" spans="1:37" ht="58.5" customHeight="1">
      <c r="A33" s="65">
        <v>18</v>
      </c>
      <c r="B33" s="222"/>
      <c r="C33" s="222"/>
      <c r="D33" s="222"/>
      <c r="E33" s="222"/>
      <c r="F33" s="222"/>
      <c r="G33" s="222"/>
      <c r="H33" s="222"/>
      <c r="I33" s="223"/>
      <c r="J33" s="224"/>
      <c r="K33" s="224"/>
      <c r="L33" s="66" t="s">
        <v>101</v>
      </c>
      <c r="M33" s="224"/>
      <c r="N33" s="224"/>
      <c r="O33" s="224"/>
      <c r="P33" s="224"/>
      <c r="Q33" s="224"/>
      <c r="R33" s="66" t="s">
        <v>100</v>
      </c>
      <c r="S33" s="224"/>
      <c r="T33" s="225"/>
      <c r="U33" s="226"/>
      <c r="V33" s="226"/>
      <c r="W33" s="226"/>
      <c r="X33" s="226"/>
      <c r="Y33" s="226"/>
      <c r="Z33" s="226"/>
      <c r="AA33" s="226"/>
      <c r="AB33" s="226"/>
      <c r="AC33" s="226"/>
      <c r="AD33" s="226"/>
      <c r="AE33" s="220"/>
      <c r="AF33" s="220"/>
      <c r="AG33" s="220"/>
      <c r="AH33" s="220"/>
      <c r="AI33" s="220"/>
      <c r="AJ33" s="221"/>
    </row>
    <row r="34" spans="1:37" ht="58.5" customHeight="1">
      <c r="A34" s="65">
        <v>19</v>
      </c>
      <c r="B34" s="222"/>
      <c r="C34" s="222"/>
      <c r="D34" s="222"/>
      <c r="E34" s="222"/>
      <c r="F34" s="222"/>
      <c r="G34" s="222"/>
      <c r="H34" s="222"/>
      <c r="I34" s="223"/>
      <c r="J34" s="224"/>
      <c r="K34" s="224"/>
      <c r="L34" s="66" t="s">
        <v>100</v>
      </c>
      <c r="M34" s="224"/>
      <c r="N34" s="224"/>
      <c r="O34" s="224"/>
      <c r="P34" s="224"/>
      <c r="Q34" s="224"/>
      <c r="R34" s="66" t="s">
        <v>100</v>
      </c>
      <c r="S34" s="224"/>
      <c r="T34" s="225"/>
      <c r="U34" s="226"/>
      <c r="V34" s="226"/>
      <c r="W34" s="226"/>
      <c r="X34" s="226"/>
      <c r="Y34" s="226"/>
      <c r="Z34" s="226"/>
      <c r="AA34" s="226"/>
      <c r="AB34" s="226"/>
      <c r="AC34" s="226"/>
      <c r="AD34" s="226"/>
      <c r="AE34" s="220"/>
      <c r="AF34" s="220"/>
      <c r="AG34" s="220"/>
      <c r="AH34" s="220"/>
      <c r="AI34" s="220"/>
      <c r="AJ34" s="221"/>
    </row>
    <row r="35" spans="1:37" ht="58.5" customHeight="1" thickBot="1">
      <c r="A35" s="67">
        <v>20</v>
      </c>
      <c r="B35" s="237"/>
      <c r="C35" s="237"/>
      <c r="D35" s="237"/>
      <c r="E35" s="237"/>
      <c r="F35" s="237"/>
      <c r="G35" s="237"/>
      <c r="H35" s="237"/>
      <c r="I35" s="238"/>
      <c r="J35" s="239"/>
      <c r="K35" s="239"/>
      <c r="L35" s="68" t="s">
        <v>100</v>
      </c>
      <c r="M35" s="239"/>
      <c r="N35" s="239"/>
      <c r="O35" s="239"/>
      <c r="P35" s="239"/>
      <c r="Q35" s="239"/>
      <c r="R35" s="68" t="s">
        <v>100</v>
      </c>
      <c r="S35" s="239"/>
      <c r="T35" s="240"/>
      <c r="U35" s="241"/>
      <c r="V35" s="241"/>
      <c r="W35" s="241"/>
      <c r="X35" s="241"/>
      <c r="Y35" s="241"/>
      <c r="Z35" s="241"/>
      <c r="AA35" s="241"/>
      <c r="AB35" s="241"/>
      <c r="AC35" s="241"/>
      <c r="AD35" s="241"/>
      <c r="AE35" s="242"/>
      <c r="AF35" s="242"/>
      <c r="AG35" s="242"/>
      <c r="AH35" s="242"/>
      <c r="AI35" s="242"/>
      <c r="AJ35" s="243"/>
    </row>
    <row r="36" spans="1:37" ht="11.25" customHeight="1" thickTop="1"/>
    <row r="37" spans="1:37" ht="60.75" customHeight="1">
      <c r="A37" s="245" t="s">
        <v>291</v>
      </c>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row>
    <row r="38" spans="1:37" s="206" customFormat="1" ht="60.75" customHeight="1">
      <c r="A38" s="246" t="s">
        <v>297</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13"/>
      <c r="AI38" s="205"/>
      <c r="AJ38" s="205"/>
    </row>
    <row r="39" spans="1:37" s="206" customFormat="1" ht="60.75" customHeight="1" thickBot="1">
      <c r="A39" s="246" t="s">
        <v>298</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13"/>
      <c r="AI39" s="205"/>
      <c r="AJ39" s="205"/>
    </row>
    <row r="40" spans="1:37" ht="56.25" customHeight="1" thickTop="1" thickBot="1">
      <c r="A40" s="207"/>
      <c r="B40" s="208"/>
      <c r="C40" s="208"/>
      <c r="D40" s="208"/>
      <c r="E40" s="208"/>
      <c r="F40" s="209"/>
      <c r="G40" s="209"/>
      <c r="H40" s="209"/>
      <c r="I40" s="209"/>
      <c r="J40" s="209"/>
      <c r="K40" s="209"/>
      <c r="L40" s="209"/>
      <c r="M40" s="209"/>
      <c r="N40" s="209"/>
      <c r="O40" s="209"/>
      <c r="P40" s="209"/>
      <c r="Q40" s="210"/>
      <c r="R40" s="247" t="s">
        <v>36</v>
      </c>
      <c r="S40" s="247"/>
      <c r="T40" s="247"/>
      <c r="U40" s="211"/>
      <c r="V40" s="230" t="s">
        <v>19</v>
      </c>
      <c r="W40" s="231"/>
      <c r="X40" s="249" t="s">
        <v>321</v>
      </c>
      <c r="Y40" s="250"/>
      <c r="Z40" s="250"/>
      <c r="AA40" s="250"/>
      <c r="AB40" s="250"/>
      <c r="AC40" s="251"/>
      <c r="AD40" s="232"/>
      <c r="AE40" s="233"/>
      <c r="AF40" s="233"/>
      <c r="AG40" s="233"/>
      <c r="AH40" s="234"/>
      <c r="AI40" s="234"/>
      <c r="AJ40" s="69"/>
    </row>
    <row r="41" spans="1:37" ht="56.25" customHeight="1" thickTop="1" thickBot="1">
      <c r="A41" s="207"/>
      <c r="B41" s="208"/>
      <c r="C41" s="208"/>
      <c r="D41" s="208"/>
      <c r="E41" s="208"/>
      <c r="F41" s="248" t="s">
        <v>292</v>
      </c>
      <c r="G41" s="248"/>
      <c r="H41" s="248"/>
      <c r="I41" s="248"/>
      <c r="J41" s="248"/>
      <c r="K41" s="248"/>
      <c r="L41" s="248"/>
      <c r="M41" s="248"/>
      <c r="N41" s="248"/>
      <c r="O41" s="248"/>
      <c r="P41" s="248"/>
      <c r="Q41" s="248"/>
      <c r="R41" s="248"/>
      <c r="S41" s="248"/>
      <c r="T41" s="248"/>
      <c r="U41" s="212"/>
      <c r="V41" s="235" t="s">
        <v>293</v>
      </c>
      <c r="W41" s="235"/>
      <c r="X41" s="249" t="s">
        <v>322</v>
      </c>
      <c r="Y41" s="250"/>
      <c r="Z41" s="250"/>
      <c r="AA41" s="250"/>
      <c r="AB41" s="250"/>
      <c r="AC41" s="251"/>
      <c r="AD41" s="232"/>
      <c r="AE41" s="233"/>
      <c r="AF41" s="233"/>
      <c r="AG41" s="233"/>
      <c r="AH41" s="236"/>
      <c r="AI41" s="236"/>
      <c r="AJ41" s="69"/>
    </row>
    <row r="42" spans="1:37" ht="34.5" customHeight="1" thickTop="1">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row>
    <row r="43" spans="1:37" ht="34.5" customHeight="1">
      <c r="A43" s="72" t="s">
        <v>266</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row>
    <row r="44" spans="1:37" ht="34.5" customHeight="1">
      <c r="A44" s="70" t="s">
        <v>75</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45" spans="1:37" ht="32.1" customHeight="1">
      <c r="A45" s="7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21"/>
    </row>
    <row r="46" spans="1:37" ht="32.1" customHeight="1">
      <c r="A46" s="72" t="s">
        <v>70</v>
      </c>
      <c r="B46" s="71" t="s">
        <v>199</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21"/>
    </row>
    <row r="47" spans="1:37" s="21" customFormat="1" ht="96.75" customHeight="1">
      <c r="A47" s="72"/>
      <c r="B47" s="244" t="s">
        <v>267</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row>
    <row r="48" spans="1:37" ht="51.75" customHeight="1">
      <c r="A48" s="72"/>
      <c r="B48" s="244" t="s">
        <v>268</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1"/>
    </row>
    <row r="49" spans="1:37" ht="32.1" customHeight="1">
      <c r="A49" s="7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21"/>
    </row>
    <row r="50" spans="1:37" ht="32.1" customHeight="1">
      <c r="A50" s="72" t="s">
        <v>181</v>
      </c>
      <c r="B50" s="71" t="s">
        <v>191</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21"/>
    </row>
    <row r="51" spans="1:37" ht="32.1" customHeight="1">
      <c r="A51" s="72"/>
      <c r="B51" s="229" t="s">
        <v>187</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1"/>
    </row>
    <row r="52" spans="1:37" ht="32.1" customHeight="1">
      <c r="A52" s="72"/>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1"/>
    </row>
    <row r="53" spans="1:37" ht="32.1" customHeight="1">
      <c r="A53" s="72"/>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1"/>
    </row>
    <row r="54" spans="1:37" ht="32.1" customHeight="1">
      <c r="A54" s="72"/>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1"/>
    </row>
    <row r="55" spans="1:37" ht="32.1" customHeight="1">
      <c r="A55" s="72"/>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1"/>
    </row>
    <row r="56" spans="1:37" ht="32.1" customHeight="1">
      <c r="A56" s="7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21"/>
    </row>
    <row r="57" spans="1:37" ht="32.1" customHeight="1">
      <c r="A57" s="72" t="s">
        <v>182</v>
      </c>
      <c r="B57" s="71" t="s">
        <v>71</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21"/>
    </row>
    <row r="58" spans="1:37" ht="34.5" customHeight="1">
      <c r="A58" s="72"/>
      <c r="B58" s="297" t="s">
        <v>269</v>
      </c>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1"/>
    </row>
    <row r="59" spans="1:37" ht="23.25" customHeight="1">
      <c r="A59" s="72"/>
      <c r="B59" s="244" t="s">
        <v>247</v>
      </c>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1"/>
    </row>
    <row r="60" spans="1:37" ht="51" customHeight="1">
      <c r="A60" s="72"/>
      <c r="B60" s="244" t="s">
        <v>113</v>
      </c>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1"/>
    </row>
    <row r="61" spans="1:37" ht="27.75" customHeight="1">
      <c r="A61" s="72"/>
      <c r="C61" s="298" t="s">
        <v>84</v>
      </c>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1"/>
    </row>
    <row r="62" spans="1:37" ht="68.25" customHeight="1">
      <c r="A62" s="72"/>
      <c r="B62" s="71"/>
      <c r="C62" s="19"/>
      <c r="D62" s="19"/>
      <c r="E62" s="19"/>
      <c r="F62" s="299" t="s">
        <v>86</v>
      </c>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1"/>
    </row>
    <row r="63" spans="1:37" ht="51" customHeight="1">
      <c r="A63" s="72"/>
      <c r="B63" s="244" t="s">
        <v>204</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1"/>
    </row>
    <row r="64" spans="1:37" ht="43.5" customHeight="1">
      <c r="A64" s="72"/>
      <c r="C64" s="298" t="s">
        <v>284</v>
      </c>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1"/>
    </row>
    <row r="65" spans="1:37" ht="34.5" customHeight="1">
      <c r="A65" s="72"/>
      <c r="B65" s="71"/>
      <c r="C65" s="19"/>
      <c r="D65" s="19"/>
      <c r="E65" s="19"/>
      <c r="F65" s="299" t="s">
        <v>87</v>
      </c>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1"/>
    </row>
    <row r="66" spans="1:37" ht="32.1" customHeight="1">
      <c r="A66" s="72"/>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21"/>
    </row>
    <row r="67" spans="1:37" ht="48" customHeight="1">
      <c r="A67" s="73" t="s">
        <v>183</v>
      </c>
      <c r="B67" s="244" t="s">
        <v>270</v>
      </c>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1"/>
    </row>
    <row r="68" spans="1:37" ht="31.5" customHeight="1">
      <c r="A68" s="72"/>
      <c r="B68" s="244" t="s">
        <v>114</v>
      </c>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1"/>
    </row>
    <row r="69" spans="1:37" ht="32.1" customHeight="1">
      <c r="A69" s="7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21"/>
    </row>
    <row r="70" spans="1:37" ht="46.5" customHeight="1">
      <c r="A70" s="73" t="s">
        <v>184</v>
      </c>
      <c r="B70" s="244" t="s">
        <v>188</v>
      </c>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1"/>
    </row>
    <row r="71" spans="1:37" ht="32.1" customHeight="1">
      <c r="A71" s="72"/>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21"/>
    </row>
    <row r="72" spans="1:37" ht="34.5" customHeight="1">
      <c r="A72" s="72" t="s">
        <v>185</v>
      </c>
      <c r="B72" s="71" t="s">
        <v>110</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21"/>
    </row>
    <row r="73" spans="1:37" ht="47.25" customHeight="1">
      <c r="A73" s="72"/>
      <c r="B73" s="244" t="s">
        <v>88</v>
      </c>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1"/>
    </row>
    <row r="74" spans="1:37" ht="25.5" customHeight="1">
      <c r="A74" s="72"/>
      <c r="B74" s="74"/>
      <c r="C74" s="75"/>
      <c r="D74" s="75"/>
      <c r="E74" s="75"/>
      <c r="F74" s="75"/>
      <c r="G74" s="75"/>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21"/>
    </row>
    <row r="75" spans="1:37" ht="25.5" customHeight="1">
      <c r="A75" s="72"/>
      <c r="B75" s="74" t="s">
        <v>72</v>
      </c>
      <c r="C75" s="264" t="s">
        <v>76</v>
      </c>
      <c r="D75" s="264"/>
      <c r="E75" s="264"/>
      <c r="F75" s="264"/>
      <c r="G75" s="264"/>
      <c r="H75" s="229" t="s">
        <v>73</v>
      </c>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1"/>
    </row>
    <row r="76" spans="1:37" ht="25.5" customHeight="1">
      <c r="A76" s="72"/>
      <c r="B76" s="74"/>
      <c r="C76" s="264"/>
      <c r="D76" s="264"/>
      <c r="E76" s="264"/>
      <c r="F76" s="264"/>
      <c r="G76" s="264"/>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1"/>
    </row>
    <row r="77" spans="1:37" ht="25.5" customHeight="1">
      <c r="A77" s="72"/>
      <c r="B77" s="74" t="s">
        <v>77</v>
      </c>
      <c r="C77" s="264" t="s">
        <v>82</v>
      </c>
      <c r="D77" s="264"/>
      <c r="E77" s="264"/>
      <c r="F77" s="264"/>
      <c r="G77" s="264"/>
      <c r="H77" s="229" t="s">
        <v>111</v>
      </c>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1"/>
    </row>
    <row r="78" spans="1:37" ht="43.5" customHeight="1">
      <c r="A78" s="72"/>
      <c r="B78" s="74"/>
      <c r="C78" s="264"/>
      <c r="D78" s="264"/>
      <c r="E78" s="264"/>
      <c r="F78" s="264"/>
      <c r="G78" s="264"/>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1"/>
    </row>
    <row r="79" spans="1:37" ht="25.5" customHeight="1">
      <c r="A79" s="72"/>
      <c r="B79" s="74" t="s">
        <v>78</v>
      </c>
      <c r="C79" s="264" t="s">
        <v>108</v>
      </c>
      <c r="D79" s="264"/>
      <c r="E79" s="264"/>
      <c r="F79" s="264"/>
      <c r="G79" s="264"/>
      <c r="H79" s="229" t="s">
        <v>74</v>
      </c>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1"/>
    </row>
    <row r="80" spans="1:37" ht="25.5" customHeight="1">
      <c r="A80" s="72"/>
      <c r="B80" s="74"/>
      <c r="C80" s="264"/>
      <c r="D80" s="264"/>
      <c r="E80" s="264"/>
      <c r="F80" s="264"/>
      <c r="G80" s="264"/>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1"/>
    </row>
    <row r="81" spans="1:37" ht="25.5" customHeight="1">
      <c r="A81" s="72"/>
      <c r="B81" s="74" t="s">
        <v>79</v>
      </c>
      <c r="C81" s="264" t="s">
        <v>205</v>
      </c>
      <c r="D81" s="264"/>
      <c r="E81" s="264"/>
      <c r="F81" s="264"/>
      <c r="G81" s="264"/>
      <c r="H81" s="229" t="s">
        <v>285</v>
      </c>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1"/>
    </row>
    <row r="82" spans="1:37" ht="46.5" customHeight="1">
      <c r="A82" s="72"/>
      <c r="B82" s="74"/>
      <c r="C82" s="264"/>
      <c r="D82" s="264"/>
      <c r="E82" s="264"/>
      <c r="F82" s="264"/>
      <c r="G82" s="264"/>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1"/>
    </row>
    <row r="83" spans="1:37" ht="25.5" customHeight="1">
      <c r="A83" s="72"/>
      <c r="B83" s="74" t="s">
        <v>80</v>
      </c>
      <c r="C83" s="264" t="s">
        <v>112</v>
      </c>
      <c r="D83" s="264"/>
      <c r="E83" s="264"/>
      <c r="F83" s="264"/>
      <c r="G83" s="264"/>
      <c r="H83" s="229" t="s">
        <v>200</v>
      </c>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1"/>
    </row>
    <row r="84" spans="1:37" ht="44.25" customHeight="1">
      <c r="A84" s="72"/>
      <c r="B84" s="74"/>
      <c r="C84" s="264"/>
      <c r="D84" s="264"/>
      <c r="E84" s="264"/>
      <c r="F84" s="264"/>
      <c r="G84" s="264"/>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1"/>
    </row>
    <row r="85" spans="1:37" ht="43.5" customHeight="1">
      <c r="A85" s="72"/>
      <c r="B85" s="74"/>
      <c r="C85" s="76" t="s">
        <v>85</v>
      </c>
      <c r="E85" s="77"/>
      <c r="F85" s="77"/>
      <c r="G85" s="77"/>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21"/>
    </row>
    <row r="86" spans="1:37" ht="25.5" customHeight="1">
      <c r="A86" s="72"/>
      <c r="B86" s="74" t="s">
        <v>81</v>
      </c>
      <c r="C86" s="264" t="s">
        <v>83</v>
      </c>
      <c r="D86" s="264"/>
      <c r="E86" s="264"/>
      <c r="F86" s="264"/>
      <c r="G86" s="264"/>
      <c r="H86" s="229" t="s">
        <v>107</v>
      </c>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1"/>
    </row>
    <row r="87" spans="1:37" ht="25.5" customHeight="1">
      <c r="A87" s="72"/>
      <c r="B87" s="74"/>
      <c r="C87" s="264"/>
      <c r="D87" s="264"/>
      <c r="E87" s="264"/>
      <c r="F87" s="264"/>
      <c r="G87" s="264"/>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1"/>
    </row>
    <row r="88" spans="1:37" ht="28.5" customHeight="1">
      <c r="A88" s="72"/>
      <c r="B88" s="74"/>
      <c r="C88" s="76"/>
      <c r="E88" s="77"/>
      <c r="F88" s="77"/>
      <c r="G88" s="77"/>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21"/>
    </row>
    <row r="89" spans="1:37" ht="32.1" customHeight="1">
      <c r="A89" s="72"/>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21"/>
    </row>
    <row r="90" spans="1:37" ht="51" customHeight="1">
      <c r="A90" s="78" t="s">
        <v>186</v>
      </c>
      <c r="B90" s="296" t="s">
        <v>299</v>
      </c>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1"/>
    </row>
    <row r="91" spans="1:37" ht="34.5" customHeight="1">
      <c r="A91" s="79"/>
      <c r="B91" s="80"/>
      <c r="C91" s="80"/>
      <c r="D91" s="80"/>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21"/>
    </row>
    <row r="92" spans="1:37" ht="34.5" customHeight="1">
      <c r="A92" s="79"/>
      <c r="B92" s="80"/>
      <c r="C92" s="80"/>
      <c r="D92" s="80"/>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21"/>
    </row>
    <row r="93" spans="1:37" ht="34.5" customHeight="1">
      <c r="A93" s="79"/>
      <c r="B93" s="80"/>
      <c r="C93" s="80"/>
      <c r="D93" s="80"/>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21"/>
    </row>
    <row r="94" spans="1:37" ht="34.5" customHeight="1">
      <c r="A94" s="79"/>
      <c r="B94" s="80"/>
      <c r="C94" s="80"/>
      <c r="D94" s="80"/>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21"/>
    </row>
    <row r="95" spans="1:37" ht="34.5" customHeight="1">
      <c r="A95" s="79"/>
      <c r="B95" s="80"/>
      <c r="C95" s="80"/>
      <c r="D95" s="80"/>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21"/>
    </row>
    <row r="96" spans="1:37" ht="34.5" customHeight="1">
      <c r="A96" s="7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password="CC7D" sheet="1" formatCells="0" selectLockedCells="1"/>
  <mergeCells count="209">
    <mergeCell ref="B5:G5"/>
    <mergeCell ref="B7:G7"/>
    <mergeCell ref="AE5:AG5"/>
    <mergeCell ref="B48:AJ48"/>
    <mergeCell ref="H86:AJ87"/>
    <mergeCell ref="C86:G87"/>
    <mergeCell ref="B90:AJ90"/>
    <mergeCell ref="B73:AJ73"/>
    <mergeCell ref="B70:AJ70"/>
    <mergeCell ref="B58:AJ58"/>
    <mergeCell ref="B59:AJ59"/>
    <mergeCell ref="B67:AJ67"/>
    <mergeCell ref="B60:AJ60"/>
    <mergeCell ref="B68:AJ68"/>
    <mergeCell ref="C61:AJ61"/>
    <mergeCell ref="F62:AJ62"/>
    <mergeCell ref="B63:AJ63"/>
    <mergeCell ref="C64:AJ64"/>
    <mergeCell ref="F65:AJ65"/>
    <mergeCell ref="H75:AJ76"/>
    <mergeCell ref="H77:AJ78"/>
    <mergeCell ref="H79:AJ80"/>
    <mergeCell ref="H81:AJ82"/>
    <mergeCell ref="H83:AJ84"/>
    <mergeCell ref="C75:G76"/>
    <mergeCell ref="C77:G78"/>
    <mergeCell ref="C79:G80"/>
    <mergeCell ref="C81:G82"/>
    <mergeCell ref="C83:G84"/>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U17:Y17"/>
    <mergeCell ref="Z17:AD17"/>
    <mergeCell ref="AE17:AJ17"/>
    <mergeCell ref="B18:H18"/>
    <mergeCell ref="I18:K18"/>
    <mergeCell ref="M18:Q18"/>
    <mergeCell ref="S18:T18"/>
    <mergeCell ref="U18:Y18"/>
    <mergeCell ref="Z18:AD18"/>
    <mergeCell ref="AE18:AJ18"/>
    <mergeCell ref="B17:H17"/>
    <mergeCell ref="I17:K17"/>
    <mergeCell ref="M17:Q17"/>
    <mergeCell ref="S17:T17"/>
    <mergeCell ref="AE13:AJ14"/>
    <mergeCell ref="A15:T15"/>
    <mergeCell ref="U15:Y15"/>
    <mergeCell ref="Z15:AD15"/>
    <mergeCell ref="AE15:AJ15"/>
    <mergeCell ref="U16:Y16"/>
    <mergeCell ref="Z16:AD16"/>
    <mergeCell ref="AE16:AJ16"/>
    <mergeCell ref="B16:H16"/>
    <mergeCell ref="I16:K16"/>
    <mergeCell ref="M16:Q16"/>
    <mergeCell ref="S16:T16"/>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B51:AJ55"/>
    <mergeCell ref="V40:W40"/>
    <mergeCell ref="AD40:AG40"/>
    <mergeCell ref="AH40:AI40"/>
    <mergeCell ref="V41:W41"/>
    <mergeCell ref="AD41:AG41"/>
    <mergeCell ref="AH41:AI41"/>
    <mergeCell ref="B35:H35"/>
    <mergeCell ref="I35:K35"/>
    <mergeCell ref="M35:Q35"/>
    <mergeCell ref="S35:T35"/>
    <mergeCell ref="U35:Y35"/>
    <mergeCell ref="Z35:AD35"/>
    <mergeCell ref="AE35:AJ35"/>
    <mergeCell ref="B47:AJ47"/>
    <mergeCell ref="A37:AJ37"/>
    <mergeCell ref="A38:AG38"/>
    <mergeCell ref="A39:AG39"/>
    <mergeCell ref="R40:T40"/>
    <mergeCell ref="F41:T41"/>
    <mergeCell ref="X40:AC40"/>
    <mergeCell ref="X41:AC41"/>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AE30:AJ30"/>
    <mergeCell ref="AE33:AJ33"/>
    <mergeCell ref="B28:H28"/>
    <mergeCell ref="I28:K28"/>
    <mergeCell ref="M28:Q28"/>
    <mergeCell ref="B29:H29"/>
    <mergeCell ref="I29:K29"/>
    <mergeCell ref="M29:Q29"/>
    <mergeCell ref="S29:T29"/>
    <mergeCell ref="U29:Y29"/>
    <mergeCell ref="Z29:AD29"/>
    <mergeCell ref="AE29:AJ29"/>
  </mergeCells>
  <phoneticPr fontId="3"/>
  <dataValidations disablePrompts="1" count="1">
    <dataValidation imeMode="hiragana" allowBlank="1" showInputMessage="1" showErrorMessage="1" sqref="AH40:AH41" xr:uid="{00000000-0002-0000-0000-000000000000}"/>
  </dataValidations>
  <printOptions horizontalCentered="1"/>
  <pageMargins left="0.19685039370078741" right="0.19685039370078741" top="0" bottom="0" header="0" footer="0"/>
  <pageSetup paperSize="9" scale="39" fitToHeight="2" orientation="portrait" horizontalDpi="4294967293"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5"/>
  <sheetViews>
    <sheetView view="pageBreakPreview" zoomScale="70" zoomScaleNormal="70" zoomScaleSheetLayoutView="70" workbookViewId="0">
      <selection activeCell="O22" sqref="O22:T22"/>
    </sheetView>
  </sheetViews>
  <sheetFormatPr defaultRowHeight="21"/>
  <cols>
    <col min="1" max="3" width="5.125" style="21" customWidth="1"/>
    <col min="4" max="4" width="2.5" style="21" customWidth="1"/>
    <col min="5" max="38" width="5.125" style="21" customWidth="1"/>
    <col min="39" max="16384" width="9" style="21"/>
  </cols>
  <sheetData>
    <row r="1" spans="1:45" ht="24" customHeight="1">
      <c r="A1" s="265" t="s">
        <v>309</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82"/>
      <c r="AL1" s="82"/>
      <c r="AM1" s="82"/>
      <c r="AN1" s="82"/>
      <c r="AO1" s="82"/>
      <c r="AP1" s="82"/>
      <c r="AQ1" s="82"/>
    </row>
    <row r="2" spans="1:45" ht="35.25" customHeight="1">
      <c r="A2" s="418" t="s">
        <v>115</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row>
    <row r="3" spans="1:45" ht="35.25" customHeight="1" thickBo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row>
    <row r="4" spans="1:45" ht="34.5" customHeight="1" thickTop="1" thickBot="1">
      <c r="A4" s="428" t="s">
        <v>206</v>
      </c>
      <c r="B4" s="428"/>
      <c r="C4" s="428"/>
      <c r="D4" s="428"/>
      <c r="E4" s="26" t="s">
        <v>207</v>
      </c>
      <c r="F4" s="17"/>
      <c r="G4" s="18"/>
      <c r="H4" s="18"/>
      <c r="I4" s="19" t="s">
        <v>208</v>
      </c>
      <c r="J4" s="18"/>
      <c r="K4" s="18"/>
      <c r="L4" s="18"/>
      <c r="M4" s="18"/>
      <c r="N4" s="18"/>
      <c r="O4" s="18"/>
      <c r="P4" s="18"/>
      <c r="Q4" s="18"/>
      <c r="R4" s="18"/>
      <c r="S4" s="18"/>
      <c r="T4" s="18"/>
      <c r="U4" s="18"/>
      <c r="V4" s="18"/>
      <c r="W4" s="18"/>
      <c r="X4" s="18"/>
      <c r="Y4" s="18"/>
      <c r="Z4" s="18"/>
      <c r="AA4" s="18"/>
      <c r="AB4" s="429" t="s">
        <v>3</v>
      </c>
      <c r="AC4" s="429"/>
      <c r="AD4" s="406">
        <v>3</v>
      </c>
      <c r="AE4" s="407"/>
      <c r="AF4" s="20" t="s">
        <v>2</v>
      </c>
      <c r="AG4" s="16">
        <v>5</v>
      </c>
      <c r="AH4" s="20" t="s">
        <v>209</v>
      </c>
      <c r="AI4" s="43">
        <v>1</v>
      </c>
      <c r="AJ4" s="20" t="s">
        <v>210</v>
      </c>
    </row>
    <row r="5" spans="1:45" ht="34.5" customHeight="1" thickTop="1">
      <c r="A5" s="420" t="s">
        <v>201</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row>
    <row r="6" spans="1:45" ht="34.5" customHeight="1">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83"/>
      <c r="AL6" s="83"/>
      <c r="AM6" s="83"/>
      <c r="AN6" s="83"/>
      <c r="AO6" s="83"/>
      <c r="AP6" s="83"/>
      <c r="AQ6" s="83"/>
      <c r="AR6" s="83"/>
      <c r="AS6" s="83"/>
    </row>
    <row r="7" spans="1:45" ht="8.25" customHeight="1" thickBo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row>
    <row r="8" spans="1:45" ht="43.5" customHeight="1" thickTop="1" thickBot="1">
      <c r="A8" s="84">
        <v>1</v>
      </c>
      <c r="B8" s="85"/>
      <c r="C8" s="86"/>
      <c r="D8" s="87"/>
      <c r="E8" s="421" t="s">
        <v>22</v>
      </c>
      <c r="F8" s="421"/>
      <c r="G8" s="421"/>
      <c r="H8" s="421"/>
      <c r="I8" s="421"/>
      <c r="J8" s="415" t="s">
        <v>323</v>
      </c>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5" ht="43.5" customHeight="1" thickTop="1" thickBot="1">
      <c r="A9" s="426" t="s">
        <v>57</v>
      </c>
      <c r="B9" s="227"/>
      <c r="C9" s="354"/>
      <c r="D9" s="88"/>
      <c r="E9" s="422" t="s">
        <v>31</v>
      </c>
      <c r="F9" s="422"/>
      <c r="G9" s="422"/>
      <c r="H9" s="422"/>
      <c r="I9" s="423"/>
      <c r="J9" s="415" t="s">
        <v>324</v>
      </c>
      <c r="K9" s="416"/>
      <c r="L9" s="416"/>
      <c r="M9" s="416"/>
      <c r="N9" s="416"/>
      <c r="O9" s="416"/>
      <c r="P9" s="416"/>
      <c r="Q9" s="416"/>
      <c r="R9" s="416"/>
      <c r="S9" s="416"/>
      <c r="T9" s="416"/>
      <c r="U9" s="416"/>
      <c r="V9" s="416"/>
      <c r="W9" s="416"/>
      <c r="X9" s="416"/>
      <c r="Y9" s="416"/>
      <c r="Z9" s="416"/>
      <c r="AA9" s="416"/>
      <c r="AB9" s="416"/>
      <c r="AC9" s="417"/>
      <c r="AD9" s="424"/>
      <c r="AE9" s="424"/>
      <c r="AF9" s="424"/>
      <c r="AG9" s="424"/>
      <c r="AH9" s="425"/>
      <c r="AI9" s="425"/>
      <c r="AJ9" s="89"/>
    </row>
    <row r="10" spans="1:45" ht="34.5" customHeight="1" thickTop="1" thickBot="1">
      <c r="A10" s="426"/>
      <c r="B10" s="227"/>
      <c r="C10" s="354"/>
      <c r="D10" s="55"/>
      <c r="E10" s="427" t="s">
        <v>7</v>
      </c>
      <c r="F10" s="427"/>
      <c r="G10" s="427"/>
      <c r="H10" s="90" t="s">
        <v>116</v>
      </c>
      <c r="I10" s="305" t="s">
        <v>325</v>
      </c>
      <c r="J10" s="303"/>
      <c r="K10" s="304"/>
      <c r="L10" s="90" t="s">
        <v>117</v>
      </c>
      <c r="M10" s="305" t="s">
        <v>326</v>
      </c>
      <c r="N10" s="303"/>
      <c r="O10" s="303"/>
      <c r="P10" s="303"/>
      <c r="Q10" s="304"/>
      <c r="R10" s="90"/>
      <c r="S10" s="90"/>
      <c r="T10" s="90"/>
      <c r="U10" s="90"/>
      <c r="V10" s="90"/>
      <c r="W10" s="90"/>
      <c r="X10" s="90"/>
      <c r="Y10" s="90"/>
      <c r="Z10" s="90"/>
      <c r="AA10" s="90"/>
      <c r="AB10" s="90"/>
      <c r="AC10" s="90"/>
      <c r="AD10" s="90"/>
      <c r="AE10" s="90"/>
      <c r="AF10" s="90"/>
      <c r="AG10" s="90"/>
      <c r="AH10" s="90"/>
      <c r="AI10" s="90"/>
      <c r="AJ10" s="91"/>
    </row>
    <row r="11" spans="1:45" ht="43.5" customHeight="1" thickTop="1" thickBot="1">
      <c r="A11" s="426"/>
      <c r="B11" s="227"/>
      <c r="C11" s="354"/>
      <c r="D11" s="88"/>
      <c r="E11" s="391" t="s">
        <v>327</v>
      </c>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3"/>
    </row>
    <row r="12" spans="1:45" s="90" customFormat="1" ht="27" customHeight="1" thickTop="1" thickBot="1">
      <c r="A12" s="92"/>
      <c r="B12" s="93"/>
      <c r="C12" s="94"/>
      <c r="D12" s="95"/>
      <c r="E12" s="95"/>
      <c r="F12" s="96"/>
      <c r="G12" s="402" t="s">
        <v>118</v>
      </c>
      <c r="H12" s="402"/>
      <c r="I12" s="402"/>
      <c r="J12" s="402"/>
      <c r="K12" s="403"/>
      <c r="L12" s="403"/>
      <c r="M12" s="403"/>
      <c r="N12" s="403"/>
      <c r="O12" s="403"/>
      <c r="P12" s="403"/>
      <c r="Q12" s="403"/>
      <c r="R12" s="403"/>
      <c r="S12" s="402"/>
      <c r="T12" s="402"/>
      <c r="U12" s="402"/>
      <c r="V12" s="402"/>
      <c r="W12" s="402"/>
      <c r="X12" s="402"/>
      <c r="Y12" s="403"/>
      <c r="Z12" s="403"/>
      <c r="AA12" s="403"/>
      <c r="AB12" s="402"/>
      <c r="AC12" s="97"/>
      <c r="AD12" s="97"/>
      <c r="AE12" s="97"/>
      <c r="AF12" s="96"/>
      <c r="AG12" s="97"/>
      <c r="AH12" s="97"/>
      <c r="AI12" s="97"/>
      <c r="AJ12" s="98"/>
    </row>
    <row r="13" spans="1:45" ht="43.5" customHeight="1" thickTop="1" thickBot="1">
      <c r="A13" s="99"/>
      <c r="B13" s="100"/>
      <c r="C13" s="101"/>
      <c r="D13" s="102"/>
      <c r="E13" s="404" t="s">
        <v>55</v>
      </c>
      <c r="F13" s="404"/>
      <c r="G13" s="404"/>
      <c r="H13" s="404"/>
      <c r="I13" s="102" t="s">
        <v>5</v>
      </c>
      <c r="J13" s="90"/>
      <c r="K13" s="415" t="s">
        <v>321</v>
      </c>
      <c r="L13" s="416"/>
      <c r="M13" s="416"/>
      <c r="N13" s="416"/>
      <c r="O13" s="416"/>
      <c r="P13" s="416"/>
      <c r="Q13" s="416"/>
      <c r="R13" s="417"/>
      <c r="S13" s="405" t="s">
        <v>56</v>
      </c>
      <c r="T13" s="405"/>
      <c r="U13" s="405"/>
      <c r="V13" s="405"/>
      <c r="W13" s="405"/>
      <c r="X13" s="405"/>
      <c r="Y13" s="305" t="s">
        <v>328</v>
      </c>
      <c r="Z13" s="303"/>
      <c r="AA13" s="304"/>
      <c r="AB13" s="103" t="s">
        <v>117</v>
      </c>
      <c r="AC13" s="305" t="s">
        <v>329</v>
      </c>
      <c r="AD13" s="303"/>
      <c r="AE13" s="304"/>
      <c r="AF13" s="103" t="s">
        <v>117</v>
      </c>
      <c r="AG13" s="305" t="s">
        <v>330</v>
      </c>
      <c r="AH13" s="303"/>
      <c r="AI13" s="304"/>
      <c r="AJ13" s="104"/>
    </row>
    <row r="14" spans="1:45" ht="45" customHeight="1" thickTop="1">
      <c r="A14" s="105">
        <v>2</v>
      </c>
      <c r="B14" s="106"/>
      <c r="C14" s="107"/>
      <c r="D14" s="108"/>
      <c r="E14" s="409" t="s">
        <v>27</v>
      </c>
      <c r="F14" s="409"/>
      <c r="G14" s="409"/>
      <c r="H14" s="409"/>
      <c r="I14" s="409"/>
      <c r="J14" s="410" t="str">
        <f>IF(B16="✓",J8,"")</f>
        <v>株式会社プラスミュージック</v>
      </c>
      <c r="K14" s="411"/>
      <c r="L14" s="411"/>
      <c r="M14" s="411"/>
      <c r="N14" s="411"/>
      <c r="O14" s="411"/>
      <c r="P14" s="411"/>
      <c r="Q14" s="411"/>
      <c r="R14" s="411"/>
      <c r="S14" s="410"/>
      <c r="T14" s="410"/>
      <c r="U14" s="410"/>
      <c r="V14" s="410"/>
      <c r="W14" s="410"/>
      <c r="X14" s="410"/>
      <c r="Y14" s="411"/>
      <c r="Z14" s="411"/>
      <c r="AA14" s="411"/>
      <c r="AB14" s="410"/>
      <c r="AC14" s="411"/>
      <c r="AD14" s="411"/>
      <c r="AE14" s="411"/>
      <c r="AF14" s="410"/>
      <c r="AG14" s="411"/>
      <c r="AH14" s="411"/>
      <c r="AI14" s="411"/>
      <c r="AJ14" s="412"/>
    </row>
    <row r="15" spans="1:45" ht="49.5" customHeight="1">
      <c r="A15" s="433" t="s">
        <v>149</v>
      </c>
      <c r="B15" s="434"/>
      <c r="C15" s="435"/>
      <c r="D15" s="109"/>
      <c r="E15" s="413" t="s">
        <v>7</v>
      </c>
      <c r="F15" s="413"/>
      <c r="G15" s="413"/>
      <c r="H15" s="110" t="s">
        <v>116</v>
      </c>
      <c r="I15" s="408" t="str">
        <f>IF(B16="✓",I10,"")</f>
        <v>542</v>
      </c>
      <c r="J15" s="408"/>
      <c r="K15" s="408"/>
      <c r="L15" s="110" t="s">
        <v>119</v>
      </c>
      <c r="M15" s="408" t="str">
        <f>IF(B16="✓",M10,"")</f>
        <v>0081</v>
      </c>
      <c r="N15" s="408"/>
      <c r="O15" s="408"/>
      <c r="P15" s="408"/>
      <c r="Q15" s="408"/>
      <c r="R15" s="111"/>
      <c r="S15" s="111"/>
      <c r="T15" s="110"/>
      <c r="U15" s="414" t="s">
        <v>30</v>
      </c>
      <c r="V15" s="414"/>
      <c r="W15" s="414"/>
      <c r="X15" s="414"/>
      <c r="Y15" s="408" t="str">
        <f>IF(B16="✓",Y13,"")</f>
        <v>090</v>
      </c>
      <c r="Z15" s="408"/>
      <c r="AA15" s="408"/>
      <c r="AB15" s="110" t="s">
        <v>120</v>
      </c>
      <c r="AC15" s="408" t="str">
        <f>IF(B16="✓",AC13,"")</f>
        <v>1132</v>
      </c>
      <c r="AD15" s="408"/>
      <c r="AE15" s="408"/>
      <c r="AF15" s="110" t="s">
        <v>120</v>
      </c>
      <c r="AG15" s="408" t="str">
        <f>IF(B16="✓",AG13,"")</f>
        <v>2047</v>
      </c>
      <c r="AH15" s="408"/>
      <c r="AI15" s="408"/>
      <c r="AJ15" s="112"/>
    </row>
    <row r="16" spans="1:45" ht="43.5" customHeight="1" thickBot="1">
      <c r="A16" s="113"/>
      <c r="B16" s="114" t="s">
        <v>331</v>
      </c>
      <c r="C16" s="115"/>
      <c r="D16" s="116"/>
      <c r="E16" s="436" t="str">
        <f>IF(B16="✓",E11,"")</f>
        <v>大阪府大阪市中央区南船場三丁目5番27号　アルファ心斎橋301号</v>
      </c>
      <c r="F16" s="436"/>
      <c r="G16" s="436"/>
      <c r="H16" s="436"/>
      <c r="I16" s="436"/>
      <c r="J16" s="436"/>
      <c r="K16" s="436"/>
      <c r="L16" s="436"/>
      <c r="M16" s="436"/>
      <c r="N16" s="436"/>
      <c r="O16" s="437"/>
      <c r="P16" s="437"/>
      <c r="Q16" s="437"/>
      <c r="R16" s="437"/>
      <c r="S16" s="436"/>
      <c r="T16" s="437"/>
      <c r="U16" s="437"/>
      <c r="V16" s="437"/>
      <c r="W16" s="437"/>
      <c r="X16" s="437"/>
      <c r="Y16" s="437"/>
      <c r="Z16" s="437"/>
      <c r="AA16" s="436"/>
      <c r="AB16" s="437"/>
      <c r="AC16" s="437"/>
      <c r="AD16" s="437"/>
      <c r="AE16" s="436"/>
      <c r="AF16" s="436"/>
      <c r="AG16" s="436"/>
      <c r="AH16" s="436"/>
      <c r="AI16" s="436"/>
      <c r="AJ16" s="438"/>
    </row>
    <row r="17" spans="1:38" ht="34.5" customHeight="1" thickTop="1" thickBot="1">
      <c r="A17" s="117"/>
      <c r="B17" s="118"/>
      <c r="C17" s="119"/>
      <c r="D17" s="116"/>
      <c r="E17" s="390" t="s">
        <v>28</v>
      </c>
      <c r="F17" s="390"/>
      <c r="G17" s="390"/>
      <c r="H17" s="390"/>
      <c r="I17" s="390"/>
      <c r="J17" s="427"/>
      <c r="K17" s="427"/>
      <c r="L17" s="427"/>
      <c r="M17" s="427"/>
      <c r="N17" s="90"/>
      <c r="O17" s="300" t="s">
        <v>332</v>
      </c>
      <c r="P17" s="301"/>
      <c r="Q17" s="301"/>
      <c r="R17" s="302"/>
      <c r="S17" s="90" t="s">
        <v>120</v>
      </c>
      <c r="T17" s="300" t="s">
        <v>333</v>
      </c>
      <c r="U17" s="301"/>
      <c r="V17" s="301"/>
      <c r="W17" s="301"/>
      <c r="X17" s="301"/>
      <c r="Y17" s="303"/>
      <c r="Z17" s="304"/>
      <c r="AA17" s="120" t="s">
        <v>120</v>
      </c>
      <c r="AB17" s="305" t="s">
        <v>334</v>
      </c>
      <c r="AC17" s="303"/>
      <c r="AD17" s="304"/>
      <c r="AE17" s="120"/>
      <c r="AF17" s="90"/>
      <c r="AG17" s="90"/>
      <c r="AH17" s="90"/>
      <c r="AI17" s="90"/>
      <c r="AJ17" s="91"/>
    </row>
    <row r="18" spans="1:38" ht="43.5" customHeight="1" thickTop="1" thickBot="1">
      <c r="A18" s="105">
        <v>3</v>
      </c>
      <c r="B18" s="106"/>
      <c r="C18" s="107"/>
      <c r="D18" s="121"/>
      <c r="E18" s="439" t="s">
        <v>32</v>
      </c>
      <c r="F18" s="439"/>
      <c r="G18" s="439"/>
      <c r="H18" s="439"/>
      <c r="I18" s="439"/>
      <c r="J18" s="391" t="s">
        <v>343</v>
      </c>
      <c r="K18" s="392"/>
      <c r="L18" s="392"/>
      <c r="M18" s="392"/>
      <c r="N18" s="392"/>
      <c r="O18" s="392"/>
      <c r="P18" s="392"/>
      <c r="Q18" s="392"/>
      <c r="R18" s="392"/>
      <c r="S18" s="392"/>
      <c r="T18" s="392"/>
      <c r="U18" s="392"/>
      <c r="V18" s="392"/>
      <c r="W18" s="392"/>
      <c r="X18" s="393"/>
      <c r="Y18" s="440" t="s">
        <v>121</v>
      </c>
      <c r="Z18" s="440"/>
      <c r="AA18" s="404"/>
      <c r="AB18" s="440"/>
      <c r="AC18" s="440"/>
      <c r="AD18" s="440"/>
      <c r="AE18" s="404"/>
      <c r="AF18" s="441" t="s">
        <v>342</v>
      </c>
      <c r="AG18" s="442"/>
      <c r="AH18" s="442"/>
      <c r="AI18" s="442"/>
      <c r="AJ18" s="443"/>
    </row>
    <row r="19" spans="1:38" ht="43.5" customHeight="1" thickTop="1" thickBot="1">
      <c r="A19" s="426" t="s">
        <v>150</v>
      </c>
      <c r="B19" s="227"/>
      <c r="C19" s="354"/>
      <c r="D19" s="122"/>
      <c r="E19" s="444" t="s">
        <v>35</v>
      </c>
      <c r="F19" s="444"/>
      <c r="G19" s="444"/>
      <c r="H19" s="444"/>
      <c r="I19" s="444"/>
      <c r="J19" s="391" t="s">
        <v>344</v>
      </c>
      <c r="K19" s="392"/>
      <c r="L19" s="392"/>
      <c r="M19" s="392"/>
      <c r="N19" s="392"/>
      <c r="O19" s="392"/>
      <c r="P19" s="392"/>
      <c r="Q19" s="392"/>
      <c r="R19" s="392"/>
      <c r="S19" s="392"/>
      <c r="T19" s="392"/>
      <c r="U19" s="392"/>
      <c r="V19" s="392"/>
      <c r="W19" s="392"/>
      <c r="X19" s="393"/>
      <c r="Y19" s="444" t="s">
        <v>122</v>
      </c>
      <c r="Z19" s="444"/>
      <c r="AA19" s="444"/>
      <c r="AB19" s="444"/>
      <c r="AC19" s="444"/>
      <c r="AD19" s="444"/>
      <c r="AE19" s="444"/>
      <c r="AF19" s="441"/>
      <c r="AG19" s="442"/>
      <c r="AH19" s="442"/>
      <c r="AI19" s="442"/>
      <c r="AJ19" s="443"/>
    </row>
    <row r="20" spans="1:38" ht="43.5" customHeight="1" thickTop="1" thickBot="1">
      <c r="A20" s="426"/>
      <c r="B20" s="227"/>
      <c r="C20" s="354"/>
      <c r="D20" s="121"/>
      <c r="E20" s="439" t="s">
        <v>29</v>
      </c>
      <c r="F20" s="439"/>
      <c r="G20" s="439"/>
      <c r="H20" s="439"/>
      <c r="I20" s="439"/>
      <c r="J20" s="391" t="s">
        <v>345</v>
      </c>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3"/>
    </row>
    <row r="21" spans="1:38" ht="43.5" customHeight="1" thickTop="1" thickBot="1">
      <c r="A21" s="374" t="s">
        <v>202</v>
      </c>
      <c r="B21" s="375"/>
      <c r="C21" s="376"/>
      <c r="D21" s="116"/>
      <c r="E21" s="390" t="s">
        <v>123</v>
      </c>
      <c r="F21" s="390"/>
      <c r="G21" s="390"/>
      <c r="H21" s="390"/>
      <c r="I21" s="390"/>
      <c r="J21" s="391" t="s">
        <v>346</v>
      </c>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3"/>
    </row>
    <row r="22" spans="1:38" ht="46.5" customHeight="1" thickTop="1" thickBot="1">
      <c r="A22" s="377"/>
      <c r="B22" s="378"/>
      <c r="C22" s="379"/>
      <c r="D22" s="123"/>
      <c r="E22" s="383" t="s">
        <v>33</v>
      </c>
      <c r="F22" s="383"/>
      <c r="G22" s="383"/>
      <c r="H22" s="383"/>
      <c r="I22" s="383"/>
      <c r="J22" s="381" t="s">
        <v>347</v>
      </c>
      <c r="K22" s="381"/>
      <c r="L22" s="381"/>
      <c r="M22" s="381"/>
      <c r="N22" s="124" t="str">
        <f>IF(J22="その他","(","")</f>
        <v/>
      </c>
      <c r="O22" s="382"/>
      <c r="P22" s="382"/>
      <c r="Q22" s="382"/>
      <c r="R22" s="382"/>
      <c r="S22" s="382"/>
      <c r="T22" s="382"/>
      <c r="U22" s="125" t="str">
        <f>IF(J22="その他",")","")</f>
        <v/>
      </c>
      <c r="V22" s="372" t="s">
        <v>34</v>
      </c>
      <c r="W22" s="373"/>
      <c r="X22" s="373"/>
      <c r="Y22" s="373"/>
      <c r="Z22" s="305" t="s">
        <v>348</v>
      </c>
      <c r="AA22" s="303"/>
      <c r="AB22" s="303"/>
      <c r="AC22" s="303"/>
      <c r="AD22" s="303"/>
      <c r="AE22" s="303"/>
      <c r="AF22" s="303"/>
      <c r="AG22" s="303"/>
      <c r="AH22" s="303"/>
      <c r="AI22" s="303"/>
      <c r="AJ22" s="304"/>
    </row>
    <row r="23" spans="1:38" ht="20.25" customHeight="1">
      <c r="A23" s="126"/>
      <c r="B23" s="126"/>
      <c r="C23" s="126"/>
      <c r="D23" s="126"/>
    </row>
    <row r="24" spans="1:38" ht="34.5" customHeight="1" thickBot="1">
      <c r="A24" s="21" t="s">
        <v>271</v>
      </c>
      <c r="AA24" s="394"/>
      <c r="AB24" s="395"/>
      <c r="AC24" s="395"/>
      <c r="AD24" s="201"/>
      <c r="AE24" s="202"/>
      <c r="AF24" s="202"/>
      <c r="AG24" s="202"/>
      <c r="AH24" s="202"/>
      <c r="AI24" s="202"/>
      <c r="AJ24" s="202"/>
    </row>
    <row r="25" spans="1:38" ht="56.25" customHeight="1" thickTop="1" thickBot="1">
      <c r="A25" s="445" t="s">
        <v>124</v>
      </c>
      <c r="B25" s="446"/>
      <c r="C25" s="447"/>
      <c r="D25" s="127"/>
      <c r="E25" s="448" t="s">
        <v>262</v>
      </c>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128" t="s">
        <v>125</v>
      </c>
      <c r="AE25" s="449" t="s">
        <v>335</v>
      </c>
      <c r="AF25" s="449"/>
      <c r="AG25" s="449"/>
      <c r="AH25" s="449"/>
      <c r="AI25" s="449"/>
      <c r="AJ25" s="129" t="s">
        <v>126</v>
      </c>
    </row>
    <row r="26" spans="1:38" ht="20.25" customHeight="1" thickBot="1">
      <c r="A26" s="126"/>
      <c r="B26" s="126"/>
      <c r="C26" s="126"/>
      <c r="D26" s="126"/>
    </row>
    <row r="27" spans="1:38" ht="34.5" customHeight="1" thickTop="1" thickBot="1">
      <c r="A27" s="21" t="s">
        <v>192</v>
      </c>
      <c r="AA27" s="396" t="s">
        <v>286</v>
      </c>
      <c r="AB27" s="397"/>
      <c r="AC27" s="397"/>
      <c r="AD27" s="214" t="s">
        <v>287</v>
      </c>
      <c r="AE27" s="215">
        <v>2</v>
      </c>
      <c r="AF27" s="216" t="s">
        <v>8</v>
      </c>
      <c r="AG27" s="215">
        <v>4</v>
      </c>
      <c r="AH27" s="216" t="s">
        <v>288</v>
      </c>
      <c r="AI27" s="215">
        <v>1</v>
      </c>
      <c r="AJ27" s="216" t="s">
        <v>9</v>
      </c>
    </row>
    <row r="28" spans="1:38" ht="68.25" customHeight="1" thickTop="1">
      <c r="A28" s="450" t="s">
        <v>48</v>
      </c>
      <c r="B28" s="451"/>
      <c r="C28" s="452"/>
      <c r="D28" s="130"/>
      <c r="E28" s="399" t="s">
        <v>203</v>
      </c>
      <c r="F28" s="399"/>
      <c r="G28" s="399"/>
      <c r="H28" s="399"/>
      <c r="I28" s="399"/>
      <c r="J28" s="400"/>
      <c r="K28" s="400"/>
      <c r="L28" s="400"/>
      <c r="M28" s="400"/>
      <c r="N28" s="400"/>
      <c r="O28" s="400"/>
      <c r="P28" s="400"/>
      <c r="Q28" s="400"/>
      <c r="R28" s="400"/>
      <c r="S28" s="400"/>
      <c r="T28" s="400"/>
      <c r="U28" s="400"/>
      <c r="V28" s="400"/>
      <c r="W28" s="400"/>
      <c r="X28" s="400"/>
      <c r="Y28" s="400"/>
      <c r="Z28" s="399"/>
      <c r="AA28" s="399"/>
      <c r="AB28" s="399"/>
      <c r="AC28" s="399"/>
      <c r="AD28" s="131" t="s">
        <v>127</v>
      </c>
      <c r="AE28" s="398" t="s">
        <v>335</v>
      </c>
      <c r="AF28" s="398"/>
      <c r="AG28" s="398"/>
      <c r="AH28" s="398"/>
      <c r="AI28" s="398"/>
      <c r="AJ28" s="132" t="s">
        <v>126</v>
      </c>
    </row>
    <row r="29" spans="1:38" ht="56.25" customHeight="1" thickBot="1">
      <c r="A29" s="384" t="s">
        <v>212</v>
      </c>
      <c r="B29" s="385"/>
      <c r="C29" s="386"/>
      <c r="D29" s="108"/>
      <c r="E29" s="387" t="s">
        <v>308</v>
      </c>
      <c r="F29" s="387"/>
      <c r="G29" s="387"/>
      <c r="H29" s="387"/>
      <c r="I29" s="387"/>
      <c r="J29" s="388"/>
      <c r="K29" s="388"/>
      <c r="L29" s="388"/>
      <c r="M29" s="388"/>
      <c r="N29" s="388"/>
      <c r="O29" s="388"/>
      <c r="P29" s="388"/>
      <c r="Q29" s="388"/>
      <c r="R29" s="388"/>
      <c r="S29" s="388"/>
      <c r="T29" s="388"/>
      <c r="U29" s="388"/>
      <c r="V29" s="388"/>
      <c r="W29" s="388"/>
      <c r="X29" s="388"/>
      <c r="Y29" s="388"/>
      <c r="Z29" s="387"/>
      <c r="AA29" s="387"/>
      <c r="AB29" s="387"/>
      <c r="AC29" s="387"/>
      <c r="AD29" s="133" t="s">
        <v>213</v>
      </c>
      <c r="AE29" s="389" t="s">
        <v>335</v>
      </c>
      <c r="AF29" s="389"/>
      <c r="AG29" s="389"/>
      <c r="AH29" s="389"/>
      <c r="AI29" s="389"/>
      <c r="AJ29" s="134" t="s">
        <v>214</v>
      </c>
    </row>
    <row r="30" spans="1:38" ht="45" customHeight="1" thickTop="1" thickBot="1">
      <c r="A30" s="350" t="s">
        <v>49</v>
      </c>
      <c r="B30" s="351"/>
      <c r="C30" s="352"/>
      <c r="D30" s="135"/>
      <c r="E30" s="380" t="s">
        <v>193</v>
      </c>
      <c r="F30" s="380"/>
      <c r="G30" s="380"/>
      <c r="H30" s="380"/>
      <c r="I30" s="380"/>
      <c r="J30" s="136" t="s">
        <v>3</v>
      </c>
      <c r="K30" s="137">
        <f>IF('新特小第2号（実績一覧表）'!J5="","",'新特小第2号（実績一覧表）'!J5)</f>
        <v>3</v>
      </c>
      <c r="L30" s="138" t="s">
        <v>8</v>
      </c>
      <c r="M30" s="137">
        <f>IF('新特小第2号（実績一覧表）'!L5="","",'新特小第2号（実績一覧表）'!L5)</f>
        <v>4</v>
      </c>
      <c r="N30" s="138" t="s">
        <v>24</v>
      </c>
      <c r="O30" s="137">
        <f>IF('新特小第2号（実績一覧表）'!N5="","",'新特小第2号（実績一覧表）'!N5)</f>
        <v>1</v>
      </c>
      <c r="P30" s="138" t="s">
        <v>25</v>
      </c>
      <c r="Q30" s="358" t="s">
        <v>89</v>
      </c>
      <c r="R30" s="358"/>
      <c r="S30" s="136" t="s">
        <v>3</v>
      </c>
      <c r="T30" s="137">
        <f>IF('新特小第2号（実績一覧表）'!S5="","",'新特小第2号（実績一覧表）'!S5)</f>
        <v>3</v>
      </c>
      <c r="U30" s="138" t="s">
        <v>2</v>
      </c>
      <c r="V30" s="137">
        <f>IF('新特小第2号（実績一覧表）'!U5="","",'新特小第2号（実績一覧表）'!U5)</f>
        <v>4</v>
      </c>
      <c r="W30" s="138" t="s">
        <v>24</v>
      </c>
      <c r="X30" s="137">
        <f>IF('新特小第2号（実績一覧表）'!W5="","",'新特小第2号（実績一覧表）'!W5)</f>
        <v>30</v>
      </c>
      <c r="Y30" s="138" t="s">
        <v>25</v>
      </c>
      <c r="Z30" s="110"/>
      <c r="AA30" s="110"/>
      <c r="AB30" s="110"/>
      <c r="AC30" s="110"/>
      <c r="AD30" s="110"/>
      <c r="AE30" s="110"/>
      <c r="AF30" s="110"/>
      <c r="AG30" s="110"/>
      <c r="AH30" s="110"/>
      <c r="AI30" s="110"/>
      <c r="AJ30" s="139"/>
      <c r="AK30" s="90"/>
      <c r="AL30" s="90"/>
    </row>
    <row r="31" spans="1:38" ht="42" customHeight="1" thickTop="1">
      <c r="A31" s="353"/>
      <c r="B31" s="227"/>
      <c r="C31" s="354"/>
      <c r="D31" s="135"/>
      <c r="E31" s="140" t="s">
        <v>51</v>
      </c>
      <c r="F31" s="140"/>
      <c r="G31" s="140"/>
      <c r="H31" s="140"/>
      <c r="I31" s="140"/>
      <c r="J31" s="140"/>
      <c r="K31" s="140"/>
      <c r="L31" s="51"/>
      <c r="M31" s="51"/>
      <c r="N31" s="51"/>
      <c r="O31" s="90"/>
      <c r="P31" s="51"/>
      <c r="Q31" s="365"/>
      <c r="R31" s="366"/>
      <c r="S31" s="366"/>
      <c r="T31" s="366"/>
      <c r="U31" s="366"/>
      <c r="V31" s="366"/>
      <c r="W31" s="366"/>
      <c r="X31" s="90"/>
      <c r="Y31" s="90"/>
      <c r="Z31" s="90"/>
      <c r="AA31" s="90"/>
      <c r="AB31" s="90"/>
      <c r="AC31" s="90"/>
      <c r="AD31" s="90"/>
      <c r="AE31" s="90"/>
      <c r="AF31" s="90"/>
      <c r="AG31" s="90"/>
      <c r="AH31" s="90"/>
      <c r="AI31" s="90"/>
      <c r="AJ31" s="141"/>
      <c r="AK31" s="90"/>
      <c r="AL31" s="90"/>
    </row>
    <row r="32" spans="1:38" ht="30.75" customHeight="1" thickBot="1">
      <c r="A32" s="353"/>
      <c r="B32" s="227"/>
      <c r="C32" s="354"/>
      <c r="D32" s="135"/>
      <c r="E32" s="90"/>
      <c r="F32" s="90"/>
      <c r="G32" s="367" t="s">
        <v>50</v>
      </c>
      <c r="H32" s="367"/>
      <c r="I32" s="367"/>
      <c r="J32" s="367"/>
      <c r="K32" s="367"/>
      <c r="L32" s="367"/>
      <c r="M32" s="90"/>
      <c r="N32" s="90"/>
      <c r="O32" s="90"/>
      <c r="P32" s="90"/>
      <c r="Q32" s="401" t="s">
        <v>160</v>
      </c>
      <c r="R32" s="401"/>
      <c r="S32" s="401"/>
      <c r="T32" s="401"/>
      <c r="U32" s="401"/>
      <c r="V32" s="401"/>
      <c r="W32" s="401"/>
      <c r="X32" s="142"/>
      <c r="Y32" s="90"/>
      <c r="Z32" s="90"/>
      <c r="AA32" s="140" t="s">
        <v>128</v>
      </c>
      <c r="AB32" s="90"/>
      <c r="AC32" s="90"/>
      <c r="AD32" s="90"/>
      <c r="AE32" s="90"/>
      <c r="AF32" s="90"/>
      <c r="AG32" s="90"/>
      <c r="AH32" s="90"/>
      <c r="AI32" s="90"/>
      <c r="AJ32" s="141"/>
      <c r="AK32" s="90"/>
      <c r="AL32" s="90"/>
    </row>
    <row r="33" spans="1:39" ht="45" customHeight="1" thickBot="1">
      <c r="A33" s="353"/>
      <c r="B33" s="227"/>
      <c r="C33" s="354"/>
      <c r="D33" s="135"/>
      <c r="E33" s="90"/>
      <c r="F33" s="90"/>
      <c r="G33" s="347">
        <f>IF('新特小第2号（実績一覧表）'!AE15="","",'新特小第2号（実績一覧表）'!AE15)</f>
        <v>152596</v>
      </c>
      <c r="H33" s="348"/>
      <c r="I33" s="348"/>
      <c r="J33" s="348"/>
      <c r="K33" s="348"/>
      <c r="L33" s="349"/>
      <c r="M33" s="90" t="s">
        <v>12</v>
      </c>
      <c r="N33" s="90"/>
      <c r="O33" s="90" t="s">
        <v>129</v>
      </c>
      <c r="P33" s="90"/>
      <c r="Q33" s="368">
        <f>IF(AE29="","",IF(AE29="はい",100,80))</f>
        <v>100</v>
      </c>
      <c r="R33" s="369"/>
      <c r="S33" s="369"/>
      <c r="T33" s="369"/>
      <c r="U33" s="369"/>
      <c r="V33" s="370"/>
      <c r="W33" s="57" t="s">
        <v>159</v>
      </c>
      <c r="X33" s="142"/>
      <c r="Y33" s="90" t="s">
        <v>130</v>
      </c>
      <c r="Z33" s="90"/>
      <c r="AA33" s="347">
        <f>IF(OR(G33="",Q33=""),"",ROUNDUP(G33*(Q33/100),0))</f>
        <v>152596</v>
      </c>
      <c r="AB33" s="348"/>
      <c r="AC33" s="348"/>
      <c r="AD33" s="348"/>
      <c r="AE33" s="348"/>
      <c r="AF33" s="349"/>
      <c r="AG33" s="143" t="s">
        <v>12</v>
      </c>
      <c r="AH33" s="90"/>
      <c r="AI33" s="90"/>
      <c r="AJ33" s="141"/>
      <c r="AK33" s="90"/>
      <c r="AL33" s="90"/>
    </row>
    <row r="34" spans="1:39" ht="33" customHeight="1">
      <c r="A34" s="353"/>
      <c r="B34" s="227"/>
      <c r="C34" s="354"/>
      <c r="D34" s="135"/>
      <c r="E34" s="144"/>
      <c r="F34" s="359" t="s">
        <v>131</v>
      </c>
      <c r="G34" s="359"/>
      <c r="H34" s="359"/>
      <c r="I34" s="359"/>
      <c r="J34" s="359"/>
      <c r="K34" s="359"/>
      <c r="L34" s="359"/>
      <c r="M34" s="359"/>
      <c r="N34" s="145"/>
      <c r="O34" s="146"/>
      <c r="P34" s="90"/>
      <c r="Q34" s="365" t="s">
        <v>215</v>
      </c>
      <c r="R34" s="366"/>
      <c r="S34" s="366"/>
      <c r="T34" s="366"/>
      <c r="U34" s="366"/>
      <c r="V34" s="366"/>
      <c r="W34" s="366"/>
      <c r="X34" s="142"/>
      <c r="Y34" s="90"/>
      <c r="Z34" s="90"/>
      <c r="AA34" s="360" t="s">
        <v>58</v>
      </c>
      <c r="AB34" s="360"/>
      <c r="AC34" s="360"/>
      <c r="AD34" s="360"/>
      <c r="AE34" s="360"/>
      <c r="AF34" s="360"/>
      <c r="AG34" s="147"/>
      <c r="AH34" s="90"/>
      <c r="AI34" s="90"/>
      <c r="AJ34" s="141"/>
      <c r="AK34" s="90"/>
      <c r="AL34" s="90"/>
    </row>
    <row r="35" spans="1:39" ht="6" customHeight="1">
      <c r="A35" s="353"/>
      <c r="B35" s="227"/>
      <c r="C35" s="354"/>
      <c r="D35" s="135"/>
      <c r="E35" s="144"/>
      <c r="F35" s="145"/>
      <c r="G35" s="145"/>
      <c r="H35" s="145"/>
      <c r="I35" s="145"/>
      <c r="J35" s="145"/>
      <c r="K35" s="145"/>
      <c r="L35" s="145"/>
      <c r="M35" s="145"/>
      <c r="N35" s="145"/>
      <c r="O35" s="146"/>
      <c r="P35" s="90"/>
      <c r="Q35" s="148"/>
      <c r="R35" s="148"/>
      <c r="S35" s="148"/>
      <c r="T35" s="148"/>
      <c r="U35" s="148"/>
      <c r="V35" s="146"/>
      <c r="W35" s="146"/>
      <c r="X35" s="90"/>
      <c r="Y35" s="90"/>
      <c r="Z35" s="149"/>
      <c r="AA35" s="149"/>
      <c r="AB35" s="149"/>
      <c r="AC35" s="149"/>
      <c r="AD35" s="149"/>
      <c r="AE35" s="149"/>
      <c r="AF35" s="147"/>
      <c r="AG35" s="90"/>
      <c r="AH35" s="90"/>
      <c r="AI35" s="90"/>
      <c r="AJ35" s="141"/>
      <c r="AK35" s="90"/>
      <c r="AL35" s="90"/>
      <c r="AM35" s="90"/>
    </row>
    <row r="36" spans="1:39" ht="18" customHeight="1">
      <c r="A36" s="353"/>
      <c r="B36" s="227"/>
      <c r="C36" s="354"/>
      <c r="D36" s="135"/>
      <c r="E36" s="140" t="s">
        <v>52</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141"/>
      <c r="AK36" s="90"/>
      <c r="AL36" s="90"/>
      <c r="AM36" s="90"/>
    </row>
    <row r="37" spans="1:39" ht="24" customHeight="1" thickBot="1">
      <c r="A37" s="353"/>
      <c r="B37" s="227"/>
      <c r="C37" s="354"/>
      <c r="D37" s="135"/>
      <c r="E37" s="90"/>
      <c r="F37" s="90"/>
      <c r="G37" s="90"/>
      <c r="H37" s="90"/>
      <c r="I37" s="90"/>
      <c r="J37" s="90"/>
      <c r="K37" s="90"/>
      <c r="L37" s="90"/>
      <c r="M37" s="90"/>
      <c r="N37" s="90"/>
      <c r="O37" s="90"/>
      <c r="P37" s="90"/>
      <c r="Q37" s="140" t="s">
        <v>53</v>
      </c>
      <c r="R37" s="90"/>
      <c r="S37" s="90"/>
      <c r="T37" s="90"/>
      <c r="U37" s="90"/>
      <c r="V37" s="90"/>
      <c r="W37" s="90"/>
      <c r="X37" s="90"/>
      <c r="Y37" s="90"/>
      <c r="Z37" s="90"/>
      <c r="AA37" s="90" t="s">
        <v>132</v>
      </c>
      <c r="AB37" s="90"/>
      <c r="AC37" s="90"/>
      <c r="AD37" s="90"/>
      <c r="AE37" s="90"/>
      <c r="AF37" s="90"/>
      <c r="AG37" s="90"/>
      <c r="AH37" s="90"/>
      <c r="AI37" s="90"/>
      <c r="AJ37" s="141"/>
      <c r="AK37" s="90"/>
      <c r="AL37" s="90"/>
    </row>
    <row r="38" spans="1:39" ht="45" customHeight="1" thickBot="1">
      <c r="A38" s="353"/>
      <c r="B38" s="227"/>
      <c r="C38" s="354"/>
      <c r="D38" s="135"/>
      <c r="E38" s="90"/>
      <c r="F38" s="93"/>
      <c r="G38" s="361" t="s">
        <v>272</v>
      </c>
      <c r="H38" s="361"/>
      <c r="I38" s="361"/>
      <c r="J38" s="361"/>
      <c r="K38" s="361"/>
      <c r="L38" s="150"/>
      <c r="M38" s="90" t="s">
        <v>12</v>
      </c>
      <c r="N38" s="90"/>
      <c r="O38" s="90" t="s">
        <v>129</v>
      </c>
      <c r="P38" s="90"/>
      <c r="Q38" s="362">
        <f>IF('新特小第2号（実績一覧表）'!Z9="","",'新特小第2号（実績一覧表）'!Z9)</f>
        <v>13</v>
      </c>
      <c r="R38" s="363"/>
      <c r="S38" s="363"/>
      <c r="T38" s="363"/>
      <c r="U38" s="363"/>
      <c r="V38" s="364"/>
      <c r="W38" s="57" t="s">
        <v>9</v>
      </c>
      <c r="X38" s="90"/>
      <c r="Y38" s="90" t="s">
        <v>133</v>
      </c>
      <c r="Z38" s="90"/>
      <c r="AA38" s="347">
        <f>IF(Q38="","",15000*Q38)</f>
        <v>195000</v>
      </c>
      <c r="AB38" s="348"/>
      <c r="AC38" s="348"/>
      <c r="AD38" s="348"/>
      <c r="AE38" s="348"/>
      <c r="AF38" s="349"/>
      <c r="AG38" s="143" t="s">
        <v>12</v>
      </c>
      <c r="AH38" s="90"/>
      <c r="AI38" s="90"/>
      <c r="AJ38" s="141"/>
      <c r="AK38" s="90"/>
      <c r="AL38" s="90"/>
    </row>
    <row r="39" spans="1:39" ht="22.5" customHeight="1">
      <c r="A39" s="353"/>
      <c r="B39" s="227"/>
      <c r="C39" s="354"/>
      <c r="D39" s="135"/>
      <c r="E39" s="90"/>
      <c r="F39" s="90"/>
      <c r="G39" s="90"/>
      <c r="H39" s="151"/>
      <c r="I39" s="151"/>
      <c r="J39" s="151"/>
      <c r="K39" s="151"/>
      <c r="L39" s="151"/>
      <c r="M39" s="151"/>
      <c r="N39" s="144"/>
      <c r="O39" s="90"/>
      <c r="P39" s="144"/>
      <c r="Q39" s="371" t="s">
        <v>134</v>
      </c>
      <c r="R39" s="371"/>
      <c r="S39" s="371"/>
      <c r="T39" s="371"/>
      <c r="U39" s="371"/>
      <c r="V39" s="371"/>
      <c r="W39" s="145"/>
      <c r="X39" s="145"/>
      <c r="Y39" s="152"/>
      <c r="Z39" s="152"/>
      <c r="AA39" s="90"/>
      <c r="AB39" s="90"/>
      <c r="AC39" s="90"/>
      <c r="AD39" s="90"/>
      <c r="AE39" s="90"/>
      <c r="AF39" s="90"/>
      <c r="AG39" s="90"/>
      <c r="AH39" s="90"/>
      <c r="AI39" s="90"/>
      <c r="AJ39" s="141"/>
      <c r="AK39" s="90"/>
      <c r="AL39" s="90"/>
    </row>
    <row r="40" spans="1:39" ht="18.75" customHeight="1">
      <c r="A40" s="353"/>
      <c r="B40" s="227"/>
      <c r="C40" s="354"/>
      <c r="D40" s="135"/>
      <c r="E40" s="90"/>
      <c r="F40" s="90"/>
      <c r="G40" s="90"/>
      <c r="H40" s="151"/>
      <c r="I40" s="151"/>
      <c r="J40" s="151"/>
      <c r="K40" s="151"/>
      <c r="L40" s="151"/>
      <c r="M40" s="151"/>
      <c r="N40" s="145"/>
      <c r="O40" s="145"/>
      <c r="P40" s="145"/>
      <c r="Q40" s="145"/>
      <c r="R40" s="145"/>
      <c r="S40" s="145"/>
      <c r="T40" s="145"/>
      <c r="U40" s="145"/>
      <c r="V40" s="145"/>
      <c r="W40" s="145"/>
      <c r="X40" s="90"/>
      <c r="Y40" s="90"/>
      <c r="Z40" s="90"/>
      <c r="AA40" s="152" t="s">
        <v>54</v>
      </c>
      <c r="AB40" s="90"/>
      <c r="AC40" s="90"/>
      <c r="AD40" s="90"/>
      <c r="AE40" s="90"/>
      <c r="AF40" s="90"/>
      <c r="AG40" s="90"/>
      <c r="AH40" s="90"/>
      <c r="AI40" s="90"/>
      <c r="AJ40" s="141"/>
      <c r="AK40" s="90"/>
      <c r="AL40" s="90"/>
    </row>
    <row r="41" spans="1:39" ht="9" customHeight="1" thickBot="1">
      <c r="A41" s="353"/>
      <c r="B41" s="227"/>
      <c r="C41" s="354"/>
      <c r="D41" s="135"/>
      <c r="E41" s="90"/>
      <c r="F41" s="90"/>
      <c r="G41" s="90"/>
      <c r="H41" s="151"/>
      <c r="I41" s="151"/>
      <c r="J41" s="151"/>
      <c r="K41" s="151"/>
      <c r="L41" s="151"/>
      <c r="M41" s="151"/>
      <c r="N41" s="145"/>
      <c r="O41" s="145"/>
      <c r="P41" s="145"/>
      <c r="Q41" s="145"/>
      <c r="R41" s="145"/>
      <c r="S41" s="145"/>
      <c r="T41" s="145"/>
      <c r="U41" s="145"/>
      <c r="V41" s="145"/>
      <c r="W41" s="145"/>
      <c r="X41" s="152"/>
      <c r="Y41" s="152"/>
      <c r="Z41" s="90"/>
      <c r="AA41" s="90"/>
      <c r="AB41" s="90"/>
      <c r="AC41" s="90"/>
      <c r="AD41" s="90"/>
      <c r="AE41" s="90"/>
      <c r="AF41" s="90"/>
      <c r="AG41" s="90"/>
      <c r="AH41" s="90"/>
      <c r="AI41" s="90"/>
      <c r="AJ41" s="141"/>
      <c r="AK41" s="90"/>
      <c r="AL41" s="90"/>
    </row>
    <row r="42" spans="1:39" ht="45" customHeight="1" thickBot="1">
      <c r="A42" s="353"/>
      <c r="B42" s="227"/>
      <c r="C42" s="354"/>
      <c r="D42" s="135"/>
      <c r="E42" s="90"/>
      <c r="F42" s="153"/>
      <c r="G42" s="90"/>
      <c r="H42" s="333" t="s">
        <v>135</v>
      </c>
      <c r="I42" s="333"/>
      <c r="J42" s="333"/>
      <c r="K42" s="333"/>
      <c r="L42" s="333"/>
      <c r="M42" s="333"/>
      <c r="N42" s="333"/>
      <c r="O42" s="333"/>
      <c r="P42" s="333"/>
      <c r="Q42" s="333"/>
      <c r="R42" s="333"/>
      <c r="S42" s="333"/>
      <c r="T42" s="333"/>
      <c r="U42" s="333"/>
      <c r="V42" s="333"/>
      <c r="W42" s="333"/>
      <c r="X42" s="346" t="s">
        <v>136</v>
      </c>
      <c r="Y42" s="346"/>
      <c r="Z42" s="90"/>
      <c r="AA42" s="347">
        <f>IF(OR(AA33="",AA38=""),"",MIN(AA33,AA38))</f>
        <v>152596</v>
      </c>
      <c r="AB42" s="348"/>
      <c r="AC42" s="348"/>
      <c r="AD42" s="348"/>
      <c r="AE42" s="348"/>
      <c r="AF42" s="349"/>
      <c r="AG42" s="143" t="s">
        <v>12</v>
      </c>
      <c r="AH42" s="90"/>
      <c r="AI42" s="90"/>
      <c r="AJ42" s="141"/>
      <c r="AK42" s="90"/>
      <c r="AL42" s="90"/>
    </row>
    <row r="43" spans="1:39" ht="18.75" customHeight="1" thickBot="1">
      <c r="A43" s="355"/>
      <c r="B43" s="356"/>
      <c r="C43" s="357"/>
      <c r="D43" s="154"/>
      <c r="E43" s="155"/>
      <c r="F43" s="155"/>
      <c r="G43" s="155"/>
      <c r="H43" s="156"/>
      <c r="I43" s="156"/>
      <c r="J43" s="156"/>
      <c r="K43" s="156"/>
      <c r="L43" s="156"/>
      <c r="M43" s="156"/>
      <c r="N43" s="157"/>
      <c r="O43" s="157"/>
      <c r="P43" s="157"/>
      <c r="Q43" s="157"/>
      <c r="R43" s="157"/>
      <c r="S43" s="157"/>
      <c r="T43" s="157"/>
      <c r="U43" s="157"/>
      <c r="V43" s="155"/>
      <c r="W43" s="155"/>
      <c r="X43" s="155"/>
      <c r="Y43" s="155"/>
      <c r="Z43" s="155"/>
      <c r="AA43" s="155"/>
      <c r="AB43" s="155"/>
      <c r="AC43" s="155"/>
      <c r="AD43" s="155"/>
      <c r="AE43" s="155"/>
      <c r="AF43" s="155"/>
      <c r="AG43" s="155"/>
      <c r="AH43" s="155"/>
      <c r="AI43" s="155"/>
      <c r="AJ43" s="158"/>
      <c r="AK43" s="90"/>
      <c r="AL43" s="90"/>
      <c r="AM43" s="90"/>
    </row>
    <row r="44" spans="1:39" ht="30" customHeight="1" thickTop="1"/>
    <row r="45" spans="1:39" ht="34.5" customHeight="1">
      <c r="A45" s="21" t="s">
        <v>23</v>
      </c>
    </row>
    <row r="46" spans="1:39" ht="38.25" customHeight="1">
      <c r="A46" s="307" t="s">
        <v>13</v>
      </c>
      <c r="B46" s="310" t="s">
        <v>14</v>
      </c>
      <c r="C46" s="310"/>
      <c r="D46" s="310"/>
      <c r="E46" s="310"/>
      <c r="F46" s="310"/>
      <c r="G46" s="159"/>
      <c r="H46" s="159"/>
      <c r="I46" s="159"/>
      <c r="J46" s="159"/>
      <c r="K46" s="159"/>
      <c r="L46" s="159"/>
      <c r="M46" s="159"/>
      <c r="N46" s="159"/>
      <c r="O46" s="159"/>
      <c r="P46" s="159"/>
      <c r="Q46" s="159"/>
      <c r="R46" s="159"/>
      <c r="S46" s="159"/>
      <c r="T46" s="159"/>
      <c r="U46" s="310" t="s">
        <v>15</v>
      </c>
      <c r="V46" s="310"/>
      <c r="W46" s="310"/>
      <c r="X46" s="310"/>
      <c r="Y46" s="310"/>
      <c r="Z46" s="310"/>
      <c r="AA46" s="318"/>
      <c r="AB46" s="319"/>
      <c r="AC46" s="319"/>
      <c r="AD46" s="160" t="s">
        <v>137</v>
      </c>
      <c r="AE46" s="320"/>
      <c r="AF46" s="320"/>
      <c r="AG46" s="160" t="s">
        <v>138</v>
      </c>
      <c r="AH46" s="320"/>
      <c r="AI46" s="320"/>
      <c r="AJ46" s="161" t="s">
        <v>139</v>
      </c>
    </row>
    <row r="47" spans="1:39" ht="24.75" customHeight="1">
      <c r="A47" s="308"/>
      <c r="B47" s="322" t="s">
        <v>140</v>
      </c>
      <c r="C47" s="323"/>
      <c r="D47" s="27"/>
      <c r="E47" s="326" t="s">
        <v>141</v>
      </c>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row>
    <row r="48" spans="1:39" ht="45" customHeight="1">
      <c r="A48" s="308"/>
      <c r="B48" s="324"/>
      <c r="C48" s="325"/>
      <c r="D48" s="162"/>
      <c r="E48" s="328" t="s">
        <v>16</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row>
    <row r="49" spans="1:38" ht="34.5" customHeight="1">
      <c r="A49" s="309" t="s">
        <v>47</v>
      </c>
      <c r="B49" s="310" t="s">
        <v>142</v>
      </c>
      <c r="C49" s="310"/>
      <c r="D49" s="310"/>
      <c r="E49" s="310"/>
      <c r="F49" s="310"/>
      <c r="G49" s="310" t="s">
        <v>179</v>
      </c>
      <c r="H49" s="310"/>
      <c r="I49" s="310"/>
      <c r="J49" s="310"/>
      <c r="K49" s="310"/>
      <c r="L49" s="310"/>
      <c r="M49" s="310" t="s">
        <v>143</v>
      </c>
      <c r="N49" s="310"/>
      <c r="O49" s="310"/>
      <c r="P49" s="310"/>
      <c r="Q49" s="310"/>
      <c r="R49" s="310"/>
      <c r="S49" s="310" t="s">
        <v>144</v>
      </c>
      <c r="T49" s="310"/>
      <c r="U49" s="310"/>
      <c r="V49" s="310"/>
      <c r="W49" s="310"/>
      <c r="X49" s="310"/>
      <c r="Y49" s="163"/>
      <c r="Z49" s="311" t="s">
        <v>248</v>
      </c>
      <c r="AA49" s="312"/>
      <c r="AB49" s="313">
        <f>IF(AA42="","",IF(OR(K30&gt;=3,AND(K30=2,M30&gt;=8)),IF(AA42&lt;=8370*Q38,AA42,8370*Q38),IF(AA42&lt;=8330*Q38,AA42,8330*Q38)))</f>
        <v>108810</v>
      </c>
      <c r="AC49" s="314"/>
      <c r="AD49" s="314"/>
      <c r="AE49" s="314"/>
      <c r="AF49" s="314"/>
      <c r="AG49" s="314"/>
      <c r="AH49" s="314"/>
      <c r="AI49" s="314"/>
      <c r="AJ49" s="29" t="s">
        <v>12</v>
      </c>
    </row>
    <row r="50" spans="1:38" ht="34.5" customHeight="1">
      <c r="A50" s="309"/>
      <c r="B50" s="310" t="s">
        <v>180</v>
      </c>
      <c r="C50" s="310"/>
      <c r="D50" s="310"/>
      <c r="E50" s="310"/>
      <c r="F50" s="310"/>
      <c r="G50" s="318"/>
      <c r="H50" s="319"/>
      <c r="I50" s="319"/>
      <c r="J50" s="319"/>
      <c r="K50" s="319" t="s">
        <v>10</v>
      </c>
      <c r="L50" s="334"/>
      <c r="M50" s="335" t="s">
        <v>16</v>
      </c>
      <c r="N50" s="336"/>
      <c r="O50" s="336"/>
      <c r="P50" s="336"/>
      <c r="Q50" s="336"/>
      <c r="R50" s="164" t="s">
        <v>17</v>
      </c>
      <c r="S50" s="335" t="s">
        <v>16</v>
      </c>
      <c r="T50" s="336"/>
      <c r="U50" s="336"/>
      <c r="V50" s="336"/>
      <c r="W50" s="336"/>
      <c r="X50" s="164" t="s">
        <v>11</v>
      </c>
      <c r="Y50" s="165"/>
      <c r="Z50" s="311" t="s">
        <v>249</v>
      </c>
      <c r="AA50" s="312"/>
      <c r="AB50" s="313">
        <f>IF(AA42="","",IF(AA33&gt;AA38,AA38-AB49,AA33-AB49))</f>
        <v>43786</v>
      </c>
      <c r="AC50" s="314"/>
      <c r="AD50" s="314"/>
      <c r="AE50" s="314"/>
      <c r="AF50" s="314"/>
      <c r="AG50" s="314"/>
      <c r="AH50" s="314"/>
      <c r="AI50" s="314"/>
      <c r="AJ50" s="29" t="s">
        <v>250</v>
      </c>
    </row>
    <row r="51" spans="1:38" ht="34.5" customHeight="1">
      <c r="A51" s="309"/>
      <c r="B51" s="322" t="s">
        <v>145</v>
      </c>
      <c r="C51" s="331"/>
      <c r="D51" s="331"/>
      <c r="E51" s="331"/>
      <c r="F51" s="331"/>
      <c r="G51" s="331"/>
      <c r="H51" s="323"/>
      <c r="I51" s="318" t="s">
        <v>146</v>
      </c>
      <c r="J51" s="319"/>
      <c r="K51" s="319"/>
      <c r="L51" s="334"/>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8"/>
      <c r="AJ51" s="166" t="s">
        <v>147</v>
      </c>
    </row>
    <row r="52" spans="1:38" ht="22.5" customHeight="1">
      <c r="A52" s="309"/>
      <c r="B52" s="310" t="s">
        <v>26</v>
      </c>
      <c r="C52" s="310"/>
      <c r="D52" s="27"/>
      <c r="E52" s="331" t="s">
        <v>148</v>
      </c>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23"/>
    </row>
    <row r="53" spans="1:38" ht="41.25" customHeight="1">
      <c r="A53" s="309"/>
      <c r="B53" s="310"/>
      <c r="C53" s="310"/>
      <c r="D53" s="162"/>
      <c r="E53" s="332" t="s">
        <v>16</v>
      </c>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28"/>
    </row>
    <row r="54" spans="1:38" s="37" customFormat="1" ht="34.5" customHeight="1">
      <c r="A54" s="219" t="s">
        <v>309</v>
      </c>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row>
    <row r="55" spans="1:38" s="37" customFormat="1" ht="16.5" customHeight="1" thickBot="1">
      <c r="A55" s="7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row>
    <row r="56" spans="1:38" ht="34.5" customHeight="1" thickTop="1">
      <c r="A56" s="217" t="s">
        <v>295</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8"/>
    </row>
    <row r="57" spans="1:38">
      <c r="A57" s="169" t="s">
        <v>177</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141"/>
    </row>
    <row r="58" spans="1:38" ht="34.5" customHeight="1">
      <c r="A58" s="342" t="s">
        <v>66</v>
      </c>
      <c r="B58" s="343"/>
      <c r="C58" s="343"/>
      <c r="D58" s="343"/>
      <c r="E58" s="343"/>
      <c r="F58" s="343"/>
      <c r="G58" s="343"/>
      <c r="H58" s="343"/>
      <c r="I58" s="343"/>
      <c r="J58" s="343"/>
      <c r="K58" s="316" t="s">
        <v>7</v>
      </c>
      <c r="L58" s="316"/>
      <c r="M58" s="170" t="s">
        <v>67</v>
      </c>
      <c r="N58" s="317"/>
      <c r="O58" s="317"/>
      <c r="P58" s="14" t="s">
        <v>68</v>
      </c>
      <c r="Q58" s="317"/>
      <c r="R58" s="317"/>
      <c r="S58" s="317"/>
      <c r="T58" s="317"/>
      <c r="U58" s="1"/>
      <c r="V58" s="337"/>
      <c r="W58" s="337"/>
      <c r="X58" s="337"/>
      <c r="Y58" s="337"/>
      <c r="Z58" s="337"/>
      <c r="AA58" s="337"/>
      <c r="AB58" s="337"/>
      <c r="AC58" s="337"/>
      <c r="AD58" s="337"/>
      <c r="AE58" s="337"/>
      <c r="AF58" s="337"/>
      <c r="AG58" s="337"/>
      <c r="AH58" s="337"/>
      <c r="AI58" s="337"/>
      <c r="AJ58" s="338"/>
      <c r="AK58" s="22"/>
      <c r="AL58" s="22"/>
    </row>
    <row r="59" spans="1:38" ht="34.5" customHeight="1">
      <c r="A59" s="342"/>
      <c r="B59" s="343"/>
      <c r="C59" s="343"/>
      <c r="D59" s="343"/>
      <c r="E59" s="343"/>
      <c r="F59" s="343"/>
      <c r="G59" s="343"/>
      <c r="H59" s="343"/>
      <c r="I59" s="343"/>
      <c r="J59" s="343"/>
      <c r="K59" s="316" t="s">
        <v>69</v>
      </c>
      <c r="L59" s="316"/>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40"/>
      <c r="AK59" s="171"/>
      <c r="AL59" s="171"/>
    </row>
    <row r="60" spans="1:38" ht="34.5" customHeight="1" thickBot="1">
      <c r="A60" s="344"/>
      <c r="B60" s="345"/>
      <c r="C60" s="345"/>
      <c r="D60" s="345"/>
      <c r="E60" s="345"/>
      <c r="F60" s="345"/>
      <c r="G60" s="345"/>
      <c r="H60" s="345"/>
      <c r="I60" s="345"/>
      <c r="J60" s="345"/>
      <c r="K60" s="330" t="s">
        <v>5</v>
      </c>
      <c r="L60" s="330"/>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200"/>
      <c r="AJ60" s="172"/>
      <c r="AK60" s="171"/>
    </row>
    <row r="61" spans="1:38" s="37" customFormat="1" ht="27" customHeight="1" thickTop="1">
      <c r="A61" s="72"/>
      <c r="B61" s="173" t="s">
        <v>273</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row>
    <row r="62" spans="1:38" s="37" customFormat="1" ht="31.5" customHeight="1">
      <c r="A62" s="174" t="s">
        <v>75</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row>
    <row r="63" spans="1:38" ht="25.5" customHeight="1">
      <c r="A63" s="79" t="s">
        <v>216</v>
      </c>
      <c r="B63" s="299" t="s">
        <v>151</v>
      </c>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8" ht="42.75" customHeight="1">
      <c r="A64" s="79"/>
      <c r="B64" s="299" t="s">
        <v>152</v>
      </c>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row>
    <row r="65" spans="1:36" ht="44.25" customHeight="1">
      <c r="A65" s="175" t="s">
        <v>217</v>
      </c>
      <c r="B65" s="315" t="s">
        <v>218</v>
      </c>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row>
    <row r="66" spans="1:36" ht="25.5" customHeight="1">
      <c r="A66" s="79" t="s">
        <v>219</v>
      </c>
      <c r="B66" s="299" t="s">
        <v>274</v>
      </c>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row>
    <row r="67" spans="1:36" ht="25.5" customHeight="1">
      <c r="A67" s="176"/>
      <c r="B67" s="299" t="s">
        <v>153</v>
      </c>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row>
    <row r="68" spans="1:36" ht="25.5" customHeight="1">
      <c r="A68" s="176"/>
      <c r="B68" s="299" t="s">
        <v>154</v>
      </c>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row>
    <row r="69" spans="1:36" ht="18" customHeight="1">
      <c r="A69" s="176"/>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ht="25.5" customHeight="1">
      <c r="A70" s="175" t="s">
        <v>220</v>
      </c>
      <c r="B70" s="299" t="s">
        <v>275</v>
      </c>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row>
    <row r="71" spans="1:36" ht="68.25" customHeight="1">
      <c r="A71" s="176"/>
      <c r="B71" s="299" t="s">
        <v>263</v>
      </c>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row>
    <row r="72" spans="1:36" ht="42.75" customHeight="1">
      <c r="A72" s="176"/>
      <c r="B72" s="299" t="s">
        <v>161</v>
      </c>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row>
    <row r="73" spans="1:36" ht="18" customHeight="1">
      <c r="A73" s="176"/>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ht="25.5" customHeight="1">
      <c r="A74" s="176" t="s">
        <v>221</v>
      </c>
      <c r="B74" s="21" t="s">
        <v>276</v>
      </c>
    </row>
    <row r="75" spans="1:36" s="204" customFormat="1" ht="101.25" customHeight="1">
      <c r="A75" s="203"/>
      <c r="B75" s="216" t="s">
        <v>289</v>
      </c>
      <c r="C75" s="431" t="s">
        <v>310</v>
      </c>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row>
    <row r="76" spans="1:36" ht="213.75" customHeight="1">
      <c r="A76" s="176"/>
      <c r="B76" s="177" t="s">
        <v>222</v>
      </c>
      <c r="C76" s="321" t="s">
        <v>290</v>
      </c>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row>
    <row r="77" spans="1:36" ht="30" customHeight="1">
      <c r="A77" s="176"/>
      <c r="B77" s="177" t="s">
        <v>222</v>
      </c>
      <c r="C77" s="21" t="s">
        <v>312</v>
      </c>
    </row>
    <row r="78" spans="1:36" ht="21.75" customHeight="1">
      <c r="A78" s="178"/>
      <c r="C78" s="21" t="s">
        <v>313</v>
      </c>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s="180" customFormat="1" ht="43.5" customHeight="1">
      <c r="C79" s="180" t="s">
        <v>223</v>
      </c>
      <c r="E79" s="315" t="s">
        <v>300</v>
      </c>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row>
    <row r="80" spans="1:36" s="180" customFormat="1" ht="43.5" customHeight="1">
      <c r="C80" s="180" t="s">
        <v>224</v>
      </c>
      <c r="E80" s="315" t="s">
        <v>301</v>
      </c>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row>
    <row r="81" spans="1:36" s="180" customFormat="1" ht="43.5" customHeight="1">
      <c r="C81" s="180" t="s">
        <v>225</v>
      </c>
      <c r="E81" s="315" t="s">
        <v>302</v>
      </c>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row>
    <row r="82" spans="1:36">
      <c r="C82" s="21" t="s">
        <v>226</v>
      </c>
    </row>
    <row r="83" spans="1:36" ht="20.25" customHeight="1">
      <c r="B83" s="177"/>
      <c r="C83" s="177"/>
      <c r="D83" s="177"/>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row>
    <row r="84" spans="1:36" ht="26.25" customHeight="1">
      <c r="A84" s="176"/>
      <c r="B84" s="177" t="s">
        <v>222</v>
      </c>
      <c r="C84" s="21" t="s">
        <v>155</v>
      </c>
    </row>
    <row r="85" spans="1:36" ht="26.25" customHeight="1">
      <c r="A85" s="176"/>
      <c r="C85" s="21" t="s">
        <v>227</v>
      </c>
      <c r="E85" s="21" t="s">
        <v>156</v>
      </c>
    </row>
    <row r="86" spans="1:36" ht="45" customHeight="1">
      <c r="A86" s="176"/>
      <c r="E86" s="299" t="s">
        <v>277</v>
      </c>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row>
    <row r="87" spans="1:36" ht="26.25" customHeight="1">
      <c r="A87" s="176"/>
      <c r="C87" s="21" t="s">
        <v>228</v>
      </c>
      <c r="E87" s="21" t="s">
        <v>157</v>
      </c>
    </row>
    <row r="88" spans="1:36" ht="48" customHeight="1">
      <c r="A88" s="176"/>
      <c r="E88" s="315" t="s">
        <v>278</v>
      </c>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315"/>
      <c r="AJ88" s="315"/>
    </row>
    <row r="89" spans="1:36" ht="26.25" customHeight="1">
      <c r="A89" s="176"/>
      <c r="C89" s="21" t="s">
        <v>158</v>
      </c>
    </row>
    <row r="90" spans="1:36" ht="71.25" customHeight="1">
      <c r="B90" s="175" t="s">
        <v>229</v>
      </c>
      <c r="C90" s="315" t="s">
        <v>279</v>
      </c>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row>
    <row r="91" spans="1:36" ht="9" customHeight="1">
      <c r="A91" s="176"/>
    </row>
    <row r="92" spans="1:36" ht="34.5" customHeight="1">
      <c r="A92" s="176" t="s">
        <v>64</v>
      </c>
    </row>
    <row r="93" spans="1:36" ht="41.25" customHeight="1">
      <c r="A93" s="181" t="s">
        <v>230</v>
      </c>
      <c r="B93" s="306" t="s">
        <v>231</v>
      </c>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row>
    <row r="94" spans="1:36" ht="41.25" customHeight="1">
      <c r="A94" s="182" t="s">
        <v>232</v>
      </c>
      <c r="B94" s="306" t="s">
        <v>178</v>
      </c>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row>
    <row r="95" spans="1:36" ht="43.5" customHeight="1">
      <c r="A95" s="182" t="s">
        <v>233</v>
      </c>
      <c r="B95" s="306" t="s">
        <v>175</v>
      </c>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row>
    <row r="96" spans="1:36" ht="24" customHeight="1">
      <c r="A96" s="182" t="s">
        <v>234</v>
      </c>
      <c r="B96" s="306" t="s">
        <v>235</v>
      </c>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row>
    <row r="97" spans="1:36" ht="24" customHeight="1">
      <c r="A97" s="182" t="s">
        <v>236</v>
      </c>
      <c r="B97" s="306" t="s">
        <v>189</v>
      </c>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row>
    <row r="98" spans="1:36" ht="46.5" customHeight="1">
      <c r="A98" s="181" t="s">
        <v>237</v>
      </c>
      <c r="B98" s="430" t="s">
        <v>311</v>
      </c>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row>
    <row r="99" spans="1:36" ht="24" customHeight="1">
      <c r="A99" s="182" t="s">
        <v>238</v>
      </c>
      <c r="B99" s="306" t="s">
        <v>239</v>
      </c>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row>
    <row r="100" spans="1:36" ht="34.5" customHeight="1">
      <c r="A100" s="306" t="s">
        <v>65</v>
      </c>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row>
    <row r="101" spans="1:36" ht="38.25" customHeight="1">
      <c r="A101" s="181" t="s">
        <v>240</v>
      </c>
      <c r="B101" s="306" t="s">
        <v>241</v>
      </c>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row>
    <row r="102" spans="1:36" ht="68.25" customHeight="1">
      <c r="A102" s="181" t="s">
        <v>242</v>
      </c>
      <c r="B102" s="306" t="s">
        <v>176</v>
      </c>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row>
    <row r="103" spans="1:36" ht="45" customHeight="1">
      <c r="A103" s="181" t="s">
        <v>243</v>
      </c>
      <c r="B103" s="306" t="s">
        <v>244</v>
      </c>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row>
    <row r="104" spans="1:36" ht="45" customHeight="1">
      <c r="A104" s="181" t="s">
        <v>245</v>
      </c>
      <c r="B104" s="306" t="s">
        <v>246</v>
      </c>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row>
    <row r="105" spans="1:36" ht="34.5" customHeight="1">
      <c r="A105" s="178"/>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sheetData>
  <sheetProtection password="CC7D" sheet="1" formatCells="0" selectLockedCells="1"/>
  <mergeCells count="156">
    <mergeCell ref="A15:C15"/>
    <mergeCell ref="B64:AJ64"/>
    <mergeCell ref="E16:AJ16"/>
    <mergeCell ref="E17:M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S50:W50"/>
    <mergeCell ref="B51:H51"/>
    <mergeCell ref="I51:L51"/>
    <mergeCell ref="M51:AI51"/>
    <mergeCell ref="B103:AJ103"/>
    <mergeCell ref="B104:AJ104"/>
    <mergeCell ref="B94:AJ94"/>
    <mergeCell ref="B95:AJ95"/>
    <mergeCell ref="B96:AJ96"/>
    <mergeCell ref="B97:AJ97"/>
    <mergeCell ref="B98:AJ98"/>
    <mergeCell ref="B99:AJ99"/>
    <mergeCell ref="A100:AJ100"/>
    <mergeCell ref="B101:AJ101"/>
    <mergeCell ref="B102:AJ102"/>
    <mergeCell ref="A1:AJ1"/>
    <mergeCell ref="A2:AJ3"/>
    <mergeCell ref="A5:AJ6"/>
    <mergeCell ref="E8:I8"/>
    <mergeCell ref="E9:I9"/>
    <mergeCell ref="AD9:AG9"/>
    <mergeCell ref="AH9:AI9"/>
    <mergeCell ref="A9:C11"/>
    <mergeCell ref="E10:G10"/>
    <mergeCell ref="A4:D4"/>
    <mergeCell ref="AB4:AC4"/>
    <mergeCell ref="G12:AB12"/>
    <mergeCell ref="E13:H13"/>
    <mergeCell ref="S13:X13"/>
    <mergeCell ref="AD4:AE4"/>
    <mergeCell ref="AC15:AE15"/>
    <mergeCell ref="AG15:AI15"/>
    <mergeCell ref="E14:I14"/>
    <mergeCell ref="J14:AJ14"/>
    <mergeCell ref="E15:G15"/>
    <mergeCell ref="I15:K15"/>
    <mergeCell ref="M15:Q15"/>
    <mergeCell ref="U15:X15"/>
    <mergeCell ref="Y15:AA15"/>
    <mergeCell ref="J8:AJ8"/>
    <mergeCell ref="J9:AC9"/>
    <mergeCell ref="I10:K10"/>
    <mergeCell ref="M10:Q10"/>
    <mergeCell ref="E11:AJ11"/>
    <mergeCell ref="K13:R13"/>
    <mergeCell ref="Y13:AA13"/>
    <mergeCell ref="AC13:AE13"/>
    <mergeCell ref="AG13:AI13"/>
    <mergeCell ref="Q39:V39"/>
    <mergeCell ref="V22:Y22"/>
    <mergeCell ref="Z22:AJ22"/>
    <mergeCell ref="A21:C22"/>
    <mergeCell ref="E30:I30"/>
    <mergeCell ref="J22:M22"/>
    <mergeCell ref="O22:T22"/>
    <mergeCell ref="E22:I22"/>
    <mergeCell ref="A29:C29"/>
    <mergeCell ref="E29:AC29"/>
    <mergeCell ref="AE29:AI29"/>
    <mergeCell ref="E21:I21"/>
    <mergeCell ref="J21:AJ21"/>
    <mergeCell ref="AA24:AC24"/>
    <mergeCell ref="AA27:AC27"/>
    <mergeCell ref="AE28:AI28"/>
    <mergeCell ref="E28:AC28"/>
    <mergeCell ref="Q32:W32"/>
    <mergeCell ref="H42:W42"/>
    <mergeCell ref="B50:F50"/>
    <mergeCell ref="G50:J50"/>
    <mergeCell ref="K50:L50"/>
    <mergeCell ref="M50:Q50"/>
    <mergeCell ref="V58:AJ58"/>
    <mergeCell ref="M59:AJ59"/>
    <mergeCell ref="M60:AH60"/>
    <mergeCell ref="A58:J60"/>
    <mergeCell ref="X42:Y42"/>
    <mergeCell ref="AA42:AF42"/>
    <mergeCell ref="A30:C43"/>
    <mergeCell ref="Q30:R30"/>
    <mergeCell ref="F34:M34"/>
    <mergeCell ref="AA34:AF34"/>
    <mergeCell ref="G38:K38"/>
    <mergeCell ref="Q38:V38"/>
    <mergeCell ref="AA38:AF38"/>
    <mergeCell ref="Q34:W34"/>
    <mergeCell ref="Q31:W31"/>
    <mergeCell ref="G32:L32"/>
    <mergeCell ref="G33:L33"/>
    <mergeCell ref="AA33:AF33"/>
    <mergeCell ref="Q33:V33"/>
    <mergeCell ref="E80:AJ80"/>
    <mergeCell ref="E81:AJ81"/>
    <mergeCell ref="E83:AJ83"/>
    <mergeCell ref="E86:AJ86"/>
    <mergeCell ref="E88:AJ88"/>
    <mergeCell ref="C90:AJ90"/>
    <mergeCell ref="AA46:AC46"/>
    <mergeCell ref="AE46:AF46"/>
    <mergeCell ref="AH46:AI46"/>
    <mergeCell ref="B71:AJ71"/>
    <mergeCell ref="B72:AJ72"/>
    <mergeCell ref="C76:AJ76"/>
    <mergeCell ref="E79:AJ79"/>
    <mergeCell ref="B47:C48"/>
    <mergeCell ref="E47:AJ47"/>
    <mergeCell ref="E48:AJ48"/>
    <mergeCell ref="K59:L59"/>
    <mergeCell ref="K60:L60"/>
    <mergeCell ref="Q58:T58"/>
    <mergeCell ref="B52:C53"/>
    <mergeCell ref="E52:AJ52"/>
    <mergeCell ref="E53:AJ53"/>
    <mergeCell ref="C75:AJ75"/>
    <mergeCell ref="O17:R17"/>
    <mergeCell ref="T17:Z17"/>
    <mergeCell ref="AB17:AD17"/>
    <mergeCell ref="B93:AJ93"/>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 ref="K58:L58"/>
    <mergeCell ref="N58:O58"/>
    <mergeCell ref="B63:AJ63"/>
  </mergeCells>
  <phoneticPr fontId="7"/>
  <dataValidations count="5">
    <dataValidation imeMode="hiragana" allowBlank="1" showInputMessage="1" showErrorMessage="1" sqref="M59:M60 AJ60:AK60 AK59:AL59 AH9" xr:uid="{00000000-0002-0000-0100-000000000000}"/>
    <dataValidation imeMode="halfAlpha" allowBlank="1" showInputMessage="1" showErrorMessage="1" sqref="N58:O58 Q58"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40" fitToHeight="2" orientation="portrait" r:id="rId1"/>
  <rowBreaks count="1" manualBreakCount="1">
    <brk id="53"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1"/>
  <sheetViews>
    <sheetView tabSelected="1" view="pageBreakPreview" topLeftCell="C1" zoomScaleNormal="100" zoomScaleSheetLayoutView="100" workbookViewId="0">
      <selection activeCell="I56" sqref="I56:AA56"/>
    </sheetView>
  </sheetViews>
  <sheetFormatPr defaultColWidth="3.625" defaultRowHeight="18.75"/>
  <cols>
    <col min="1" max="3" width="3.625" style="36"/>
    <col min="4" max="4" width="5.25" style="36" bestFit="1" customWidth="1"/>
    <col min="5" max="9" width="4.625" style="36" customWidth="1"/>
    <col min="10" max="16" width="3.625" style="36"/>
    <col min="17" max="28" width="4.125" style="36" customWidth="1"/>
    <col min="29" max="32" width="3.625" style="36"/>
    <col min="33" max="33" width="6.375" style="36" bestFit="1" customWidth="1"/>
    <col min="34" max="36" width="3.625" style="36"/>
    <col min="37" max="39" width="4.625" style="36" bestFit="1" customWidth="1"/>
    <col min="40" max="40" width="4.75" style="36" customWidth="1"/>
    <col min="41" max="41" width="3.625" style="36" customWidth="1"/>
    <col min="42" max="42" width="10.625" style="36" bestFit="1" customWidth="1"/>
    <col min="43" max="43" width="7.75" style="36" customWidth="1"/>
    <col min="44" max="44" width="12.625" style="36" customWidth="1"/>
    <col min="45" max="45" width="3.625" style="36"/>
    <col min="46" max="46" width="10.25" style="36" customWidth="1"/>
    <col min="47" max="47" width="6.125" style="36" customWidth="1"/>
    <col min="48" max="48" width="3.625" style="36"/>
    <col min="49" max="49" width="13.125" style="36" customWidth="1"/>
    <col min="50" max="50" width="6.5" style="36" customWidth="1"/>
    <col min="51" max="16384" width="3.625" style="36"/>
  </cols>
  <sheetData>
    <row r="1" spans="1:50" ht="18" customHeight="1">
      <c r="A1" s="484" t="s">
        <v>307</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12"/>
      <c r="AL1" s="12"/>
      <c r="AM1" s="12"/>
    </row>
    <row r="2" spans="1:50" ht="20.100000000000001" customHeight="1">
      <c r="A2" s="485" t="s">
        <v>38</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row>
    <row r="3" spans="1:50" ht="20.100000000000001" customHeight="1">
      <c r="A3" s="486"/>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row>
    <row r="4" spans="1:50" s="1" customFormat="1" ht="24.95" customHeight="1">
      <c r="A4" s="487" t="s">
        <v>59</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t="s">
        <v>60</v>
      </c>
      <c r="AH4" s="488"/>
      <c r="AI4" s="488"/>
      <c r="AJ4" s="488"/>
      <c r="AK4" s="488"/>
      <c r="AL4" s="488"/>
      <c r="AM4" s="488"/>
      <c r="AN4" s="489"/>
    </row>
    <row r="5" spans="1:50" s="1" customFormat="1" ht="24.95" customHeight="1">
      <c r="A5" s="490" t="s">
        <v>162</v>
      </c>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2"/>
      <c r="AG5" s="493" t="s">
        <v>3</v>
      </c>
      <c r="AH5" s="493"/>
      <c r="AI5" s="2"/>
      <c r="AJ5" s="2" t="s">
        <v>2</v>
      </c>
      <c r="AK5" s="2"/>
      <c r="AL5" s="2" t="s">
        <v>39</v>
      </c>
      <c r="AM5" s="2"/>
      <c r="AN5" s="183" t="s">
        <v>0</v>
      </c>
      <c r="AX5" s="4"/>
    </row>
    <row r="6" spans="1:50" s="1" customFormat="1" ht="24.95" customHeight="1">
      <c r="A6" s="490"/>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2"/>
      <c r="AG6" s="494" t="s">
        <v>41</v>
      </c>
      <c r="AH6" s="494"/>
      <c r="AI6" s="494"/>
      <c r="AJ6" s="494"/>
      <c r="AK6" s="494"/>
      <c r="AL6" s="494"/>
      <c r="AM6" s="494"/>
      <c r="AN6" s="495"/>
      <c r="AX6" s="4"/>
    </row>
    <row r="7" spans="1:50" s="1" customFormat="1" ht="24.95" customHeight="1">
      <c r="A7" s="515" t="s">
        <v>251</v>
      </c>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21"/>
      <c r="AG7" s="509" t="s">
        <v>61</v>
      </c>
      <c r="AH7" s="510"/>
      <c r="AI7" s="510"/>
      <c r="AJ7" s="510"/>
      <c r="AK7" s="510"/>
      <c r="AL7" s="510"/>
      <c r="AM7" s="510"/>
      <c r="AN7" s="511"/>
      <c r="AX7" s="4"/>
    </row>
    <row r="8" spans="1:50" s="1" customFormat="1" ht="24.95" customHeight="1">
      <c r="A8" s="515"/>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21"/>
      <c r="AG8" s="184"/>
      <c r="AH8" s="185"/>
      <c r="AI8" s="185"/>
      <c r="AJ8" s="185"/>
      <c r="AK8" s="185"/>
      <c r="AL8" s="185"/>
      <c r="AM8" s="185"/>
      <c r="AN8" s="186"/>
      <c r="AX8" s="4"/>
    </row>
    <row r="9" spans="1:50" s="1" customFormat="1" ht="24.95" customHeight="1">
      <c r="A9" s="515"/>
      <c r="B9" s="516"/>
      <c r="C9" s="516"/>
      <c r="D9" s="516"/>
      <c r="E9" s="516"/>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21"/>
      <c r="AG9" s="531" t="s">
        <v>255</v>
      </c>
      <c r="AH9" s="532"/>
      <c r="AI9" s="532"/>
      <c r="AJ9" s="532"/>
      <c r="AK9" s="532"/>
      <c r="AL9" s="532"/>
      <c r="AM9" s="532"/>
      <c r="AN9" s="533"/>
    </row>
    <row r="10" spans="1:50" s="1" customFormat="1" ht="24.95" customHeight="1">
      <c r="A10" s="515"/>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21"/>
      <c r="AG10" s="187" t="s">
        <v>252</v>
      </c>
      <c r="AH10" s="534" t="s">
        <v>335</v>
      </c>
      <c r="AI10" s="534"/>
      <c r="AJ10" s="534"/>
      <c r="AK10" s="534"/>
      <c r="AL10" s="534"/>
      <c r="AM10" s="534"/>
      <c r="AN10" s="188" t="s">
        <v>253</v>
      </c>
    </row>
    <row r="11" spans="1:50" s="1" customFormat="1" ht="24.95" customHeight="1">
      <c r="A11" s="5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21"/>
      <c r="AG11" s="189"/>
      <c r="AH11" s="190"/>
      <c r="AI11" s="190"/>
      <c r="AJ11" s="190"/>
      <c r="AK11" s="190"/>
      <c r="AL11" s="190"/>
      <c r="AM11" s="190"/>
      <c r="AN11" s="188"/>
    </row>
    <row r="12" spans="1:50" s="1" customFormat="1" ht="24.95" customHeight="1">
      <c r="A12" s="522" t="s">
        <v>304</v>
      </c>
      <c r="B12" s="523"/>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4"/>
      <c r="AG12" s="535" t="s">
        <v>261</v>
      </c>
      <c r="AH12" s="536"/>
      <c r="AI12" s="536"/>
      <c r="AJ12" s="536"/>
      <c r="AK12" s="536"/>
      <c r="AL12" s="536"/>
      <c r="AM12" s="536"/>
      <c r="AN12" s="537"/>
    </row>
    <row r="13" spans="1:50" s="1" customFormat="1" ht="24.95" customHeight="1">
      <c r="A13" s="525"/>
      <c r="B13" s="526"/>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7"/>
      <c r="AG13" s="538"/>
      <c r="AH13" s="539"/>
      <c r="AI13" s="539"/>
      <c r="AJ13" s="539"/>
      <c r="AK13" s="539"/>
      <c r="AL13" s="539"/>
      <c r="AM13" s="539"/>
      <c r="AN13" s="540"/>
    </row>
    <row r="14" spans="1:50" s="1" customFormat="1" ht="24.95" customHeight="1">
      <c r="A14" s="525"/>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7"/>
      <c r="AG14" s="538"/>
      <c r="AH14" s="539"/>
      <c r="AI14" s="539"/>
      <c r="AJ14" s="539"/>
      <c r="AK14" s="539"/>
      <c r="AL14" s="539"/>
      <c r="AM14" s="539"/>
      <c r="AN14" s="540"/>
    </row>
    <row r="15" spans="1:50" s="1" customFormat="1" ht="24.95" customHeight="1">
      <c r="A15" s="525"/>
      <c r="B15" s="526"/>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7"/>
      <c r="AG15" s="191" t="s">
        <v>254</v>
      </c>
      <c r="AH15" s="534"/>
      <c r="AI15" s="534"/>
      <c r="AJ15" s="534"/>
      <c r="AK15" s="534"/>
      <c r="AL15" s="534"/>
      <c r="AM15" s="534"/>
      <c r="AN15" s="192" t="s">
        <v>164</v>
      </c>
    </row>
    <row r="16" spans="1:50" s="1" customFormat="1" ht="24.95" customHeight="1">
      <c r="A16" s="525"/>
      <c r="B16" s="526"/>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7"/>
      <c r="AG16" s="5"/>
      <c r="AH16" s="6"/>
      <c r="AI16" s="6"/>
      <c r="AJ16" s="6"/>
      <c r="AK16" s="6"/>
      <c r="AL16" s="6"/>
      <c r="AM16" s="6"/>
      <c r="AN16" s="192"/>
    </row>
    <row r="17" spans="1:50" s="1" customFormat="1" ht="24.95" customHeight="1">
      <c r="A17" s="525"/>
      <c r="B17" s="526"/>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7"/>
      <c r="AG17" s="5"/>
      <c r="AH17" s="6"/>
      <c r="AI17" s="6"/>
      <c r="AJ17" s="6"/>
      <c r="AK17" s="6"/>
      <c r="AL17" s="6"/>
      <c r="AM17" s="6"/>
      <c r="AN17" s="192"/>
    </row>
    <row r="18" spans="1:50" s="1" customFormat="1" ht="24.95" customHeight="1">
      <c r="A18" s="528"/>
      <c r="B18" s="529"/>
      <c r="C18" s="529"/>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30"/>
      <c r="AG18" s="193"/>
      <c r="AH18" s="194"/>
      <c r="AI18" s="194"/>
      <c r="AJ18" s="194"/>
      <c r="AK18" s="194"/>
      <c r="AL18" s="194"/>
      <c r="AM18" s="194"/>
      <c r="AN18" s="195"/>
    </row>
    <row r="19" spans="1:50" s="1" customFormat="1" ht="24.75" customHeight="1">
      <c r="A19" s="512" t="s">
        <v>305</v>
      </c>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196"/>
      <c r="AH19" s="197"/>
      <c r="AI19" s="197"/>
      <c r="AJ19" s="197"/>
      <c r="AK19" s="197"/>
      <c r="AL19" s="197"/>
      <c r="AM19" s="197"/>
      <c r="AN19" s="198"/>
      <c r="AX19" s="4"/>
    </row>
    <row r="20" spans="1:50" s="1" customFormat="1" ht="24.95" customHeight="1">
      <c r="A20" s="514"/>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189"/>
      <c r="AH20" s="190"/>
      <c r="AI20" s="190"/>
      <c r="AJ20" s="190"/>
      <c r="AK20" s="190"/>
      <c r="AL20" s="190"/>
      <c r="AM20" s="190"/>
      <c r="AN20" s="198"/>
      <c r="AX20" s="4"/>
    </row>
    <row r="21" spans="1:50" s="1" customFormat="1" ht="24.95" customHeight="1">
      <c r="A21" s="514"/>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
      <c r="AH21" s="6"/>
      <c r="AI21" s="6"/>
      <c r="AJ21" s="6"/>
      <c r="AK21" s="6"/>
      <c r="AL21" s="6"/>
      <c r="AM21" s="6"/>
      <c r="AN21" s="198"/>
    </row>
    <row r="22" spans="1:50" s="1" customFormat="1" ht="24.95" customHeight="1">
      <c r="A22" s="514"/>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
      <c r="AH22" s="6"/>
      <c r="AI22" s="6"/>
      <c r="AJ22" s="6"/>
      <c r="AK22" s="6"/>
      <c r="AL22" s="6"/>
      <c r="AM22" s="6"/>
      <c r="AN22" s="198"/>
    </row>
    <row r="23" spans="1:50" s="1" customFormat="1" ht="24.95" customHeight="1">
      <c r="A23" s="514"/>
      <c r="B23" s="513"/>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
      <c r="AH23" s="6"/>
      <c r="AI23" s="6"/>
      <c r="AJ23" s="6"/>
      <c r="AK23" s="6"/>
      <c r="AL23" s="6"/>
      <c r="AM23" s="6"/>
      <c r="AN23" s="198"/>
    </row>
    <row r="24" spans="1:50" s="1" customFormat="1" ht="24.95" customHeight="1">
      <c r="A24" s="514"/>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
      <c r="AH24" s="6"/>
      <c r="AI24" s="6"/>
      <c r="AJ24" s="6"/>
      <c r="AK24" s="6"/>
      <c r="AL24" s="6"/>
      <c r="AM24" s="6"/>
      <c r="AN24" s="198"/>
    </row>
    <row r="25" spans="1:50" s="1" customFormat="1" ht="24.95" customHeight="1">
      <c r="A25" s="514"/>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
      <c r="AH25" s="6"/>
      <c r="AI25" s="6"/>
      <c r="AJ25" s="6"/>
      <c r="AK25" s="6"/>
      <c r="AL25" s="6"/>
      <c r="AM25" s="6"/>
      <c r="AN25" s="198"/>
      <c r="AQ25" s="7"/>
      <c r="AR25" s="3"/>
    </row>
    <row r="26" spans="1:50" s="1" customFormat="1" ht="24.75" customHeight="1">
      <c r="A26" s="515" t="s">
        <v>256</v>
      </c>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196"/>
      <c r="AH26" s="197"/>
      <c r="AI26" s="197"/>
      <c r="AJ26" s="197"/>
      <c r="AK26" s="197"/>
      <c r="AL26" s="197"/>
      <c r="AM26" s="197"/>
      <c r="AN26" s="198"/>
      <c r="AX26" s="4"/>
    </row>
    <row r="27" spans="1:50" s="1" customFormat="1" ht="24.95" customHeight="1">
      <c r="A27" s="515"/>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189"/>
      <c r="AH27" s="190"/>
      <c r="AI27" s="190"/>
      <c r="AJ27" s="190"/>
      <c r="AK27" s="190"/>
      <c r="AL27" s="190"/>
      <c r="AM27" s="190"/>
      <c r="AN27" s="198"/>
      <c r="AX27" s="4"/>
    </row>
    <row r="28" spans="1:50" s="1" customFormat="1" ht="24.95" customHeight="1">
      <c r="A28" s="515"/>
      <c r="B28" s="516"/>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
      <c r="AH28" s="6"/>
      <c r="AI28" s="6"/>
      <c r="AJ28" s="6"/>
      <c r="AK28" s="6"/>
      <c r="AL28" s="6"/>
      <c r="AM28" s="6"/>
      <c r="AN28" s="198"/>
    </row>
    <row r="29" spans="1:50" s="1" customFormat="1" ht="24.95" customHeight="1">
      <c r="A29" s="515"/>
      <c r="B29" s="516"/>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
      <c r="AH29" s="6"/>
      <c r="AI29" s="6"/>
      <c r="AJ29" s="6"/>
      <c r="AK29" s="6"/>
      <c r="AL29" s="6"/>
      <c r="AM29" s="6"/>
      <c r="AN29" s="198"/>
    </row>
    <row r="30" spans="1:50" s="1" customFormat="1" ht="24.95" customHeight="1">
      <c r="A30" s="515"/>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
      <c r="AH30" s="6"/>
      <c r="AI30" s="6"/>
      <c r="AJ30" s="6"/>
      <c r="AK30" s="6"/>
      <c r="AL30" s="6"/>
      <c r="AM30" s="6"/>
      <c r="AN30" s="198"/>
    </row>
    <row r="31" spans="1:50" s="1" customFormat="1" ht="24.95" customHeight="1">
      <c r="A31" s="515"/>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
      <c r="AH31" s="6"/>
      <c r="AI31" s="6"/>
      <c r="AJ31" s="6"/>
      <c r="AK31" s="6"/>
      <c r="AL31" s="6"/>
      <c r="AM31" s="6"/>
      <c r="AN31" s="198"/>
    </row>
    <row r="32" spans="1:50" s="1" customFormat="1" ht="24.95" customHeight="1">
      <c r="A32" s="515"/>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
      <c r="AH32" s="6"/>
      <c r="AI32" s="6"/>
      <c r="AJ32" s="6"/>
      <c r="AK32" s="6"/>
      <c r="AL32" s="6"/>
      <c r="AM32" s="6"/>
      <c r="AN32" s="198"/>
      <c r="AQ32" s="7"/>
      <c r="AR32" s="3"/>
    </row>
    <row r="33" spans="1:50" s="1" customFormat="1" ht="24.95" customHeight="1">
      <c r="A33" s="515"/>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189"/>
      <c r="AH33" s="190"/>
      <c r="AI33" s="190"/>
      <c r="AJ33" s="190"/>
      <c r="AK33" s="190"/>
      <c r="AL33" s="190"/>
      <c r="AM33" s="190"/>
      <c r="AN33" s="198"/>
      <c r="AX33" s="4"/>
    </row>
    <row r="34" spans="1:50" s="1" customFormat="1" ht="24.95" customHeight="1">
      <c r="A34" s="515"/>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24"/>
      <c r="AH34" s="199"/>
      <c r="AI34" s="199"/>
      <c r="AJ34" s="199"/>
      <c r="AK34" s="199"/>
      <c r="AL34" s="199"/>
      <c r="AM34" s="199"/>
      <c r="AN34" s="25"/>
    </row>
    <row r="35" spans="1:50" s="1" customFormat="1" ht="24.95" customHeight="1">
      <c r="A35" s="499" t="s">
        <v>257</v>
      </c>
      <c r="B35" s="500"/>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24"/>
      <c r="AH35" s="199"/>
      <c r="AI35" s="199"/>
      <c r="AJ35" s="199"/>
      <c r="AK35" s="199"/>
      <c r="AL35" s="199"/>
      <c r="AM35" s="199"/>
      <c r="AN35" s="25"/>
    </row>
    <row r="36" spans="1:50" s="1" customFormat="1" ht="24.95" customHeight="1">
      <c r="A36" s="501"/>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24"/>
      <c r="AH36" s="6"/>
      <c r="AI36" s="6"/>
      <c r="AJ36" s="6"/>
      <c r="AK36" s="6"/>
      <c r="AL36" s="6"/>
      <c r="AM36" s="6"/>
      <c r="AN36" s="25"/>
    </row>
    <row r="37" spans="1:50" s="1" customFormat="1" ht="24.95" customHeight="1">
      <c r="A37" s="501"/>
      <c r="B37" s="500"/>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
      <c r="AH37" s="6"/>
      <c r="AI37" s="6"/>
      <c r="AJ37" s="6"/>
      <c r="AK37" s="6"/>
      <c r="AL37" s="6"/>
      <c r="AM37" s="6"/>
      <c r="AN37" s="198"/>
      <c r="AQ37" s="7"/>
      <c r="AR37" s="3"/>
    </row>
    <row r="38" spans="1:50" s="1" customFormat="1" ht="24.75" customHeight="1">
      <c r="A38" s="497" t="s">
        <v>258</v>
      </c>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196"/>
      <c r="AH38" s="197"/>
      <c r="AI38" s="197"/>
      <c r="AJ38" s="197"/>
      <c r="AK38" s="197"/>
      <c r="AL38" s="197"/>
      <c r="AM38" s="197"/>
      <c r="AN38" s="198"/>
      <c r="AX38" s="4"/>
    </row>
    <row r="39" spans="1:50" s="1" customFormat="1" ht="24.75" customHeight="1">
      <c r="A39" s="499"/>
      <c r="B39" s="500"/>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196"/>
      <c r="AH39" s="197"/>
      <c r="AI39" s="197"/>
      <c r="AJ39" s="197"/>
      <c r="AK39" s="197"/>
      <c r="AL39" s="197"/>
      <c r="AM39" s="197"/>
      <c r="AN39" s="198"/>
      <c r="AX39" s="4"/>
    </row>
    <row r="40" spans="1:50" s="1" customFormat="1" ht="24.75" customHeight="1">
      <c r="A40" s="499"/>
      <c r="B40" s="500"/>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196"/>
      <c r="AH40" s="197"/>
      <c r="AI40" s="197"/>
      <c r="AJ40" s="197"/>
      <c r="AK40" s="197"/>
      <c r="AL40" s="197"/>
      <c r="AM40" s="197"/>
      <c r="AN40" s="198"/>
      <c r="AX40" s="4"/>
    </row>
    <row r="41" spans="1:50" s="1" customFormat="1" ht="24.95" customHeight="1">
      <c r="A41" s="501"/>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189"/>
      <c r="AH41" s="190"/>
      <c r="AI41" s="190"/>
      <c r="AJ41" s="190"/>
      <c r="AK41" s="190"/>
      <c r="AL41" s="190"/>
      <c r="AM41" s="190"/>
      <c r="AN41" s="198"/>
      <c r="AX41" s="4"/>
    </row>
    <row r="42" spans="1:50" s="1" customFormat="1" ht="24.95" customHeight="1">
      <c r="A42" s="501"/>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4" t="s">
        <v>264</v>
      </c>
      <c r="AH42" s="505"/>
      <c r="AI42" s="505"/>
      <c r="AJ42" s="505"/>
      <c r="AK42" s="505"/>
      <c r="AL42" s="505"/>
      <c r="AM42" s="505"/>
      <c r="AN42" s="506"/>
    </row>
    <row r="43" spans="1:50" s="1" customFormat="1" ht="24.95" customHeight="1">
      <c r="A43" s="501"/>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7" t="s">
        <v>163</v>
      </c>
      <c r="AH43" s="517" t="s">
        <v>335</v>
      </c>
      <c r="AI43" s="517"/>
      <c r="AJ43" s="517"/>
      <c r="AK43" s="517"/>
      <c r="AL43" s="517"/>
      <c r="AM43" s="517"/>
      <c r="AN43" s="519" t="s">
        <v>164</v>
      </c>
    </row>
    <row r="44" spans="1:50" s="1" customFormat="1" ht="24.95" customHeight="1">
      <c r="A44" s="501"/>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7"/>
      <c r="AH44" s="517"/>
      <c r="AI44" s="517"/>
      <c r="AJ44" s="517"/>
      <c r="AK44" s="517"/>
      <c r="AL44" s="517"/>
      <c r="AM44" s="517"/>
      <c r="AN44" s="519"/>
    </row>
    <row r="45" spans="1:50" s="1" customFormat="1" ht="24.95" customHeight="1" thickBot="1">
      <c r="A45" s="502"/>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8"/>
      <c r="AH45" s="518"/>
      <c r="AI45" s="518"/>
      <c r="AJ45" s="518"/>
      <c r="AK45" s="518"/>
      <c r="AL45" s="518"/>
      <c r="AM45" s="518"/>
      <c r="AN45" s="520"/>
      <c r="AQ45" s="7"/>
      <c r="AR45" s="3"/>
    </row>
    <row r="46" spans="1:50" s="1" customFormat="1" ht="24.95" customHeight="1" thickTop="1" thickBot="1">
      <c r="A46" s="462" t="s">
        <v>3</v>
      </c>
      <c r="B46" s="462"/>
      <c r="C46" s="462"/>
      <c r="D46" s="23">
        <v>3</v>
      </c>
      <c r="E46" s="11" t="s">
        <v>2</v>
      </c>
      <c r="F46" s="23">
        <v>5</v>
      </c>
      <c r="G46" s="11" t="s">
        <v>1</v>
      </c>
      <c r="H46" s="23">
        <v>1</v>
      </c>
      <c r="I46" s="11" t="s">
        <v>0</v>
      </c>
      <c r="J46" s="11"/>
      <c r="K46" s="11"/>
      <c r="L46" s="458" t="s">
        <v>6</v>
      </c>
      <c r="M46" s="458"/>
      <c r="N46" s="458"/>
      <c r="O46" s="458"/>
      <c r="P46" s="458"/>
      <c r="Q46" s="458"/>
      <c r="R46" s="458"/>
      <c r="S46" s="458" t="s">
        <v>42</v>
      </c>
      <c r="T46" s="458"/>
      <c r="U46" s="458"/>
      <c r="V46" s="458"/>
      <c r="W46" s="11"/>
      <c r="X46" s="11" t="s">
        <v>43</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165</v>
      </c>
      <c r="L47" s="458" t="s">
        <v>6</v>
      </c>
      <c r="M47" s="458"/>
      <c r="N47" s="458"/>
      <c r="O47" s="458"/>
      <c r="P47" s="458"/>
      <c r="Q47" s="458"/>
      <c r="R47" s="458"/>
      <c r="S47" s="11" t="s">
        <v>166</v>
      </c>
      <c r="T47" s="458" t="s">
        <v>62</v>
      </c>
      <c r="U47" s="458"/>
      <c r="V47" s="458"/>
      <c r="W47" s="458"/>
      <c r="X47" s="458"/>
      <c r="Y47" s="458"/>
      <c r="Z47" s="458"/>
      <c r="AA47" s="11"/>
      <c r="AB47" s="11"/>
      <c r="AC47" s="11"/>
      <c r="AD47" s="11"/>
      <c r="AE47" s="11"/>
      <c r="AF47" s="11"/>
      <c r="AG47" s="11"/>
      <c r="AH47" s="11"/>
      <c r="AI47" s="11"/>
      <c r="AJ47" s="11"/>
      <c r="AK47" s="11"/>
      <c r="AL47" s="11"/>
      <c r="AM47" s="11"/>
      <c r="AN47" s="11"/>
    </row>
    <row r="48" spans="1:50" s="1" customFormat="1" ht="24.95" customHeight="1">
      <c r="A48" s="496" t="s">
        <v>280</v>
      </c>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row>
    <row r="49" spans="1:40" s="1" customFormat="1" ht="24.95" customHeight="1">
      <c r="A49" s="496"/>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row>
    <row r="50" spans="1:40" s="1" customFormat="1" ht="24.95" customHeight="1">
      <c r="A50" s="496"/>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row>
    <row r="51" spans="1:40" s="1" customFormat="1" ht="24.95" customHeight="1">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row>
    <row r="52" spans="1:40" s="1" customFormat="1" ht="24.95" customHeight="1">
      <c r="A52" s="496"/>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row>
    <row r="53" spans="1:40" s="1" customFormat="1" ht="24.95" customHeight="1">
      <c r="A53" s="496"/>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row>
    <row r="54" spans="1:40" s="1" customFormat="1" ht="24.95" customHeight="1">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31"/>
      <c r="B56" s="462" t="s">
        <v>36</v>
      </c>
      <c r="C56" s="462"/>
      <c r="D56" s="462"/>
      <c r="E56" s="462"/>
      <c r="F56" s="31"/>
      <c r="G56" s="462" t="s">
        <v>21</v>
      </c>
      <c r="H56" s="462"/>
      <c r="I56" s="477" t="str">
        <f>IF('新特小第1号（２）（支給申請書）'!E11="","",'新特小第1号（２）（支給申請書）'!E11)</f>
        <v>大阪府大阪市中央区南船場三丁目5番27号　アルファ心斎橋301号</v>
      </c>
      <c r="J56" s="477"/>
      <c r="K56" s="477"/>
      <c r="L56" s="477"/>
      <c r="M56" s="477"/>
      <c r="N56" s="477"/>
      <c r="O56" s="477"/>
      <c r="P56" s="477"/>
      <c r="Q56" s="477"/>
      <c r="R56" s="477"/>
      <c r="S56" s="477"/>
      <c r="T56" s="477"/>
      <c r="U56" s="477"/>
      <c r="V56" s="477"/>
      <c r="W56" s="477"/>
      <c r="X56" s="477"/>
      <c r="Y56" s="477"/>
      <c r="Z56" s="477"/>
      <c r="AA56" s="477"/>
      <c r="AB56" s="462" t="s">
        <v>4</v>
      </c>
      <c r="AC56" s="462"/>
      <c r="AD56" s="462"/>
      <c r="AE56" s="462"/>
      <c r="AF56" s="478" t="str">
        <f>IF('新特小第1号（２）（支給申請書）'!Y13="","",'新特小第1号（２）（支給申請書）'!Y13)</f>
        <v>090</v>
      </c>
      <c r="AG56" s="478"/>
      <c r="AH56" s="32" t="s">
        <v>167</v>
      </c>
      <c r="AI56" s="478" t="str">
        <f>IF('新特小第1号（２）（支給申請書）'!AC13="","",'新特小第1号（２）（支給申請書）'!AC13)</f>
        <v>1132</v>
      </c>
      <c r="AJ56" s="478"/>
      <c r="AK56" s="478"/>
      <c r="AL56" s="32" t="s">
        <v>168</v>
      </c>
      <c r="AM56" s="478" t="str">
        <f>IF('新特小第1号（２）（支給申請書）'!AG13="","",'新特小第1号（２）（支給申請書）'!AG13)</f>
        <v>2047</v>
      </c>
      <c r="AN56" s="478"/>
    </row>
    <row r="57" spans="1:40" s="1" customFormat="1" ht="24.95" customHeight="1" thickBot="1">
      <c r="A57" s="31"/>
      <c r="B57" s="31"/>
      <c r="C57" s="31"/>
      <c r="D57" s="31"/>
      <c r="E57" s="31"/>
      <c r="F57" s="31"/>
      <c r="G57" s="462" t="s">
        <v>18</v>
      </c>
      <c r="H57" s="462"/>
      <c r="I57" s="482" t="str">
        <f>IF('新特小第1号（２）（支給申請書）'!J8="","",'新特小第1号（２）（支給申請書）'!J8)</f>
        <v>株式会社プラスミュージック</v>
      </c>
      <c r="J57" s="482"/>
      <c r="K57" s="482"/>
      <c r="L57" s="482"/>
      <c r="M57" s="482"/>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31"/>
      <c r="AL57" s="31"/>
      <c r="AM57" s="31"/>
      <c r="AN57" s="31"/>
    </row>
    <row r="58" spans="1:40" s="1" customFormat="1" ht="24.95" customHeight="1" thickTop="1" thickBot="1">
      <c r="A58" s="31"/>
      <c r="B58" s="31"/>
      <c r="C58" s="31"/>
      <c r="D58" s="31"/>
      <c r="E58" s="31"/>
      <c r="F58" s="31"/>
      <c r="G58" s="10"/>
      <c r="H58" s="31"/>
      <c r="I58" s="11" t="s">
        <v>40</v>
      </c>
      <c r="J58" s="31"/>
      <c r="K58" s="31"/>
      <c r="L58" s="31"/>
      <c r="M58" s="31"/>
      <c r="N58" s="453" t="s">
        <v>336</v>
      </c>
      <c r="O58" s="454"/>
      <c r="P58" s="454"/>
      <c r="Q58" s="454"/>
      <c r="R58" s="454"/>
      <c r="S58" s="454"/>
      <c r="T58" s="454"/>
      <c r="U58" s="454"/>
      <c r="V58" s="454"/>
      <c r="W58" s="454"/>
      <c r="X58" s="454"/>
      <c r="Y58" s="454"/>
      <c r="Z58" s="454"/>
      <c r="AA58" s="454"/>
      <c r="AB58" s="454"/>
      <c r="AC58" s="454"/>
      <c r="AD58" s="454"/>
      <c r="AE58" s="454"/>
      <c r="AF58" s="454"/>
      <c r="AG58" s="454"/>
      <c r="AH58" s="454"/>
      <c r="AI58" s="454"/>
      <c r="AJ58" s="455"/>
      <c r="AK58" s="31"/>
      <c r="AL58" s="31"/>
      <c r="AM58" s="31"/>
      <c r="AN58" s="31"/>
    </row>
    <row r="59" spans="1:40" s="1" customFormat="1" ht="24.95" customHeight="1" thickTop="1">
      <c r="A59" s="11"/>
      <c r="B59" s="11"/>
      <c r="C59" s="11"/>
      <c r="D59" s="11"/>
      <c r="E59" s="11"/>
      <c r="F59" s="11"/>
      <c r="G59" s="458" t="s">
        <v>19</v>
      </c>
      <c r="H59" s="458"/>
      <c r="I59" s="473" t="str">
        <f>IF('新特小第1号（２）（支給申請書）'!J9="","",'新特小第1号（２）（支給申請書）'!J9)</f>
        <v>代表取締役　稲岡　大治</v>
      </c>
      <c r="J59" s="473"/>
      <c r="K59" s="473"/>
      <c r="L59" s="473"/>
      <c r="M59" s="473"/>
      <c r="N59" s="473"/>
      <c r="O59" s="473"/>
      <c r="P59" s="473"/>
      <c r="Q59" s="473"/>
      <c r="R59" s="473"/>
      <c r="S59" s="473"/>
      <c r="T59" s="473"/>
      <c r="U59" s="473"/>
      <c r="V59" s="473"/>
      <c r="W59" s="473"/>
      <c r="X59" s="473"/>
      <c r="Y59" s="473"/>
      <c r="Z59" s="473"/>
      <c r="AA59" s="473"/>
      <c r="AB59" s="473"/>
      <c r="AC59" s="473"/>
      <c r="AD59" s="461"/>
      <c r="AE59" s="461"/>
      <c r="AF59" s="461"/>
      <c r="AG59" s="461"/>
      <c r="AH59" s="461"/>
      <c r="AI59" s="461"/>
      <c r="AJ59" s="461"/>
      <c r="AK59" s="11"/>
      <c r="AL59" s="11"/>
      <c r="AM59" s="471"/>
      <c r="AN59" s="471"/>
    </row>
    <row r="60" spans="1:40" s="1" customFormat="1" ht="24.95" customHeight="1" thickBot="1">
      <c r="A60" s="11"/>
      <c r="B60" s="11"/>
      <c r="C60" s="11"/>
      <c r="D60" s="11"/>
      <c r="E60" s="11"/>
      <c r="F60" s="11"/>
      <c r="G60" s="11"/>
      <c r="H60" s="11"/>
      <c r="I60" s="473"/>
      <c r="J60" s="473"/>
      <c r="K60" s="473"/>
      <c r="L60" s="473"/>
      <c r="M60" s="473"/>
      <c r="N60" s="473"/>
      <c r="O60" s="473"/>
      <c r="P60" s="474"/>
      <c r="Q60" s="474"/>
      <c r="R60" s="474"/>
      <c r="S60" s="474"/>
      <c r="T60" s="474"/>
      <c r="U60" s="474"/>
      <c r="V60" s="474"/>
      <c r="W60" s="474"/>
      <c r="X60" s="474"/>
      <c r="Y60" s="474"/>
      <c r="Z60" s="474"/>
      <c r="AA60" s="474"/>
      <c r="AB60" s="474"/>
      <c r="AC60" s="474"/>
      <c r="AD60" s="461"/>
      <c r="AE60" s="461"/>
      <c r="AF60" s="461"/>
      <c r="AG60" s="461"/>
      <c r="AH60" s="461"/>
      <c r="AI60" s="461"/>
      <c r="AJ60" s="461"/>
      <c r="AK60" s="11"/>
      <c r="AL60" s="11"/>
      <c r="AM60" s="471"/>
      <c r="AN60" s="471"/>
    </row>
    <row r="61" spans="1:40" s="1" customFormat="1" ht="24.95" customHeight="1" thickTop="1" thickBot="1">
      <c r="A61" s="11"/>
      <c r="B61" s="479" t="s">
        <v>45</v>
      </c>
      <c r="C61" s="479"/>
      <c r="D61" s="479"/>
      <c r="E61" s="479"/>
      <c r="F61" s="479"/>
      <c r="G61" s="479"/>
      <c r="H61" s="479"/>
      <c r="I61" s="389" t="s">
        <v>337</v>
      </c>
      <c r="J61" s="476"/>
      <c r="K61" s="480">
        <v>55</v>
      </c>
      <c r="L61" s="481"/>
      <c r="M61" s="15" t="s">
        <v>172</v>
      </c>
      <c r="N61" s="480">
        <v>5</v>
      </c>
      <c r="O61" s="481"/>
      <c r="P61" s="15" t="s">
        <v>173</v>
      </c>
      <c r="Q61" s="480">
        <v>20</v>
      </c>
      <c r="R61" s="481"/>
      <c r="S61" s="15" t="s">
        <v>174</v>
      </c>
      <c r="T61" s="30"/>
      <c r="U61" s="30"/>
      <c r="V61" s="30"/>
      <c r="W61" s="30"/>
      <c r="X61" s="30"/>
      <c r="Y61" s="30"/>
      <c r="Z61" s="30"/>
      <c r="AA61" s="30"/>
      <c r="AB61" s="30"/>
      <c r="AC61" s="30"/>
      <c r="AD61" s="34"/>
      <c r="AE61" s="34"/>
      <c r="AF61" s="34"/>
      <c r="AG61" s="34"/>
      <c r="AH61" s="34"/>
      <c r="AI61" s="34"/>
      <c r="AJ61" s="34"/>
      <c r="AK61" s="11"/>
      <c r="AL61" s="11"/>
      <c r="AM61" s="35"/>
      <c r="AN61" s="35"/>
    </row>
    <row r="62" spans="1:40" s="1" customFormat="1" ht="9.75" customHeight="1" thickTop="1">
      <c r="A62" s="466" t="s">
        <v>44</v>
      </c>
      <c r="B62" s="466"/>
      <c r="C62" s="466"/>
      <c r="D62" s="466"/>
      <c r="E62" s="466"/>
      <c r="F62" s="466"/>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s="1" customFormat="1" ht="24.95" customHeight="1">
      <c r="A63" s="466"/>
      <c r="B63" s="466"/>
      <c r="C63" s="466"/>
      <c r="D63" s="466"/>
      <c r="E63" s="466"/>
      <c r="F63" s="466"/>
      <c r="G63" s="462" t="s">
        <v>21</v>
      </c>
      <c r="H63" s="462"/>
      <c r="I63" s="463" t="str">
        <f>IF('新特小第1号（２）（支給申請書）'!V58="","",'新特小第1号（２）（支給申請書）'!V58)</f>
        <v/>
      </c>
      <c r="J63" s="463"/>
      <c r="K63" s="463"/>
      <c r="L63" s="463"/>
      <c r="M63" s="463"/>
      <c r="N63" s="463"/>
      <c r="O63" s="463"/>
      <c r="P63" s="463"/>
      <c r="Q63" s="463"/>
      <c r="R63" s="463"/>
      <c r="S63" s="463"/>
      <c r="T63" s="463"/>
      <c r="U63" s="463"/>
      <c r="V63" s="463"/>
      <c r="W63" s="463"/>
      <c r="X63" s="463"/>
      <c r="Y63" s="463"/>
      <c r="Z63" s="463"/>
      <c r="AA63" s="463"/>
      <c r="AB63" s="462" t="s">
        <v>4</v>
      </c>
      <c r="AC63" s="462"/>
      <c r="AD63" s="462"/>
      <c r="AE63" s="462"/>
      <c r="AF63" s="475"/>
      <c r="AG63" s="475"/>
      <c r="AH63" s="13" t="s">
        <v>167</v>
      </c>
      <c r="AI63" s="475"/>
      <c r="AJ63" s="475"/>
      <c r="AK63" s="475"/>
      <c r="AL63" s="13" t="s">
        <v>168</v>
      </c>
      <c r="AM63" s="475"/>
      <c r="AN63" s="475"/>
    </row>
    <row r="64" spans="1:40" s="1" customFormat="1" ht="24.95" customHeight="1">
      <c r="A64" s="466"/>
      <c r="B64" s="466"/>
      <c r="C64" s="466"/>
      <c r="D64" s="466"/>
      <c r="E64" s="466"/>
      <c r="F64" s="466"/>
      <c r="G64" s="462" t="s">
        <v>18</v>
      </c>
      <c r="H64" s="462"/>
      <c r="I64" s="463" t="str">
        <f>IF('新特小第1号（２）（支給申請書）'!M59="","",'新特小第1号（２）（支給申請書）'!M59)</f>
        <v/>
      </c>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31"/>
      <c r="AL64" s="31"/>
      <c r="AM64" s="31"/>
      <c r="AN64" s="31"/>
    </row>
    <row r="65" spans="1:40" s="1" customFormat="1" ht="24.95" customHeight="1">
      <c r="A65" s="466"/>
      <c r="B65" s="466"/>
      <c r="C65" s="466"/>
      <c r="D65" s="466"/>
      <c r="E65" s="466"/>
      <c r="F65" s="466"/>
      <c r="G65" s="458" t="s">
        <v>19</v>
      </c>
      <c r="H65" s="458"/>
      <c r="I65" s="459" t="str">
        <f>IF('新特小第1号（２）（支給申請書）'!M60="","",'新特小第1号（２）（支給申請書）'!M60)</f>
        <v/>
      </c>
      <c r="J65" s="459"/>
      <c r="K65" s="459"/>
      <c r="L65" s="459"/>
      <c r="M65" s="459"/>
      <c r="N65" s="459"/>
      <c r="O65" s="459"/>
      <c r="P65" s="459"/>
      <c r="Q65" s="459"/>
      <c r="R65" s="459"/>
      <c r="S65" s="459"/>
      <c r="T65" s="459"/>
      <c r="U65" s="459"/>
      <c r="V65" s="459"/>
      <c r="W65" s="459"/>
      <c r="X65" s="459"/>
      <c r="Y65" s="459"/>
      <c r="Z65" s="459"/>
      <c r="AA65" s="459"/>
      <c r="AB65" s="459"/>
      <c r="AC65" s="459"/>
      <c r="AD65" s="461"/>
      <c r="AE65" s="461"/>
      <c r="AF65" s="461"/>
      <c r="AG65" s="461"/>
      <c r="AH65" s="461"/>
      <c r="AI65" s="461"/>
      <c r="AJ65" s="461"/>
      <c r="AK65" s="11"/>
      <c r="AL65" s="11"/>
      <c r="AM65" s="471"/>
      <c r="AN65" s="471"/>
    </row>
    <row r="66" spans="1:40" s="1" customFormat="1" ht="24.95" customHeight="1">
      <c r="A66" s="466"/>
      <c r="B66" s="466"/>
      <c r="C66" s="466"/>
      <c r="D66" s="466"/>
      <c r="E66" s="466"/>
      <c r="F66" s="466"/>
      <c r="G66" s="11"/>
      <c r="H66" s="11"/>
      <c r="I66" s="460"/>
      <c r="J66" s="460"/>
      <c r="K66" s="460"/>
      <c r="L66" s="460"/>
      <c r="M66" s="460"/>
      <c r="N66" s="460"/>
      <c r="O66" s="460"/>
      <c r="P66" s="460"/>
      <c r="Q66" s="460"/>
      <c r="R66" s="460"/>
      <c r="S66" s="460"/>
      <c r="T66" s="460"/>
      <c r="U66" s="460"/>
      <c r="V66" s="460"/>
      <c r="W66" s="460"/>
      <c r="X66" s="460"/>
      <c r="Y66" s="460"/>
      <c r="Z66" s="460"/>
      <c r="AA66" s="460"/>
      <c r="AB66" s="460"/>
      <c r="AC66" s="460"/>
      <c r="AD66" s="461"/>
      <c r="AE66" s="461"/>
      <c r="AF66" s="461"/>
      <c r="AG66" s="461"/>
      <c r="AH66" s="461"/>
      <c r="AI66" s="461"/>
      <c r="AJ66" s="461"/>
      <c r="AK66" s="11"/>
      <c r="AL66" s="11"/>
      <c r="AM66" s="471"/>
      <c r="AN66" s="471"/>
    </row>
    <row r="67" spans="1:40" s="1" customFormat="1" ht="24.95" customHeight="1">
      <c r="A67" s="472" t="s">
        <v>296</v>
      </c>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row>
    <row r="68" spans="1:40" s="1" customFormat="1" ht="24.95" customHeight="1">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row>
    <row r="69" spans="1:40" s="1" customFormat="1" ht="24.95" customHeight="1">
      <c r="A69" s="472"/>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row>
    <row r="70" spans="1:40" s="1" customFormat="1" ht="18" customHeight="1">
      <c r="A70" s="456" t="s">
        <v>169</v>
      </c>
      <c r="B70" s="456"/>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row>
    <row r="71" spans="1:40" s="1" customFormat="1" ht="23.25" customHeight="1">
      <c r="A71" s="456"/>
      <c r="B71" s="456"/>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row>
    <row r="72" spans="1:40" s="1" customFormat="1" ht="24.95" customHeight="1">
      <c r="A72" s="457" t="s">
        <v>211</v>
      </c>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row>
    <row r="73" spans="1:40" s="1" customFormat="1" ht="24.95" customHeight="1">
      <c r="A73" s="457"/>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row>
    <row r="74" spans="1:40" s="1" customFormat="1" ht="24.95" customHeight="1">
      <c r="A74" s="457"/>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row>
    <row r="75" spans="1:40" s="1" customFormat="1" ht="24.95" customHeight="1">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row>
    <row r="76" spans="1:40" s="1" customFormat="1" ht="24.95" customHeight="1">
      <c r="A76" s="457"/>
      <c r="B76" s="457"/>
      <c r="C76" s="457"/>
      <c r="D76" s="457"/>
      <c r="E76" s="457"/>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row>
    <row r="77" spans="1:40" s="1" customFormat="1" ht="24.95" customHeight="1">
      <c r="A77" s="457"/>
      <c r="B77" s="457"/>
      <c r="C77" s="457"/>
      <c r="D77" s="457"/>
      <c r="E77" s="457"/>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row>
    <row r="78" spans="1:40" s="1" customFormat="1" ht="24.95" customHeight="1">
      <c r="A78" s="457"/>
      <c r="B78" s="457"/>
      <c r="C78" s="457"/>
      <c r="D78" s="457"/>
      <c r="E78" s="457"/>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row>
    <row r="79" spans="1:40" s="1" customFormat="1" ht="18.75" customHeight="1">
      <c r="A79" s="457"/>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row>
    <row r="80" spans="1:40" s="1" customFormat="1" ht="24.95" customHeight="1">
      <c r="A80" s="456" t="s">
        <v>44</v>
      </c>
      <c r="B80" s="456"/>
      <c r="C80" s="456"/>
      <c r="D80" s="456"/>
      <c r="E80" s="456"/>
      <c r="F80" s="456"/>
      <c r="G80" s="462" t="s">
        <v>21</v>
      </c>
      <c r="H80" s="462"/>
      <c r="I80" s="463" t="str">
        <f>IF('新特小第1号（２）（支給申請書）'!V58="","",'新特小第1号（２）（支給申請書）'!V58)</f>
        <v/>
      </c>
      <c r="J80" s="463"/>
      <c r="K80" s="463"/>
      <c r="L80" s="463"/>
      <c r="M80" s="463"/>
      <c r="N80" s="463"/>
      <c r="O80" s="463"/>
      <c r="P80" s="463"/>
      <c r="Q80" s="463"/>
      <c r="R80" s="463"/>
      <c r="S80" s="463"/>
      <c r="T80" s="463"/>
      <c r="U80" s="463"/>
      <c r="V80" s="463"/>
      <c r="W80" s="463"/>
      <c r="X80" s="463"/>
      <c r="Y80" s="463"/>
      <c r="Z80" s="463"/>
      <c r="AA80" s="463"/>
      <c r="AB80" s="462" t="s">
        <v>4</v>
      </c>
      <c r="AC80" s="462"/>
      <c r="AD80" s="462"/>
      <c r="AE80" s="462"/>
      <c r="AF80" s="464" t="str">
        <f>IF(AF63="","",AF63)</f>
        <v/>
      </c>
      <c r="AG80" s="464"/>
      <c r="AH80" s="13" t="s">
        <v>170</v>
      </c>
      <c r="AI80" s="464" t="str">
        <f>IF(AI63="","",AI63)</f>
        <v/>
      </c>
      <c r="AJ80" s="464"/>
      <c r="AK80" s="464"/>
      <c r="AL80" s="13" t="s">
        <v>167</v>
      </c>
      <c r="AM80" s="464" t="str">
        <f>IF(AM63="","",AM63)</f>
        <v/>
      </c>
      <c r="AN80" s="464"/>
    </row>
    <row r="81" spans="1:40" s="1" customFormat="1" ht="24.95" customHeight="1">
      <c r="A81" s="456"/>
      <c r="B81" s="456"/>
      <c r="C81" s="456"/>
      <c r="D81" s="456"/>
      <c r="E81" s="456"/>
      <c r="F81" s="456"/>
      <c r="G81" s="462" t="s">
        <v>18</v>
      </c>
      <c r="H81" s="462"/>
      <c r="I81" s="463" t="str">
        <f>IF('新特小第1号（２）（支給申請書）'!M59="","",'新特小第1号（２）（支給申請書）'!M59)</f>
        <v/>
      </c>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31"/>
      <c r="AL81" s="31"/>
      <c r="AM81" s="31"/>
      <c r="AN81" s="31"/>
    </row>
    <row r="82" spans="1:40" s="1" customFormat="1" ht="24.75" customHeight="1">
      <c r="A82" s="456"/>
      <c r="B82" s="456"/>
      <c r="C82" s="456"/>
      <c r="D82" s="456"/>
      <c r="E82" s="456"/>
      <c r="F82" s="456"/>
      <c r="G82" s="458" t="s">
        <v>19</v>
      </c>
      <c r="H82" s="458"/>
      <c r="I82" s="459" t="str">
        <f>IF('新特小第1号（２）（支給申請書）'!M60="","",'新特小第1号（２）（支給申請書）'!M60)</f>
        <v/>
      </c>
      <c r="J82" s="459"/>
      <c r="K82" s="459"/>
      <c r="L82" s="459"/>
      <c r="M82" s="459"/>
      <c r="N82" s="459"/>
      <c r="O82" s="459"/>
      <c r="P82" s="459"/>
      <c r="Q82" s="459"/>
      <c r="R82" s="459"/>
      <c r="S82" s="459"/>
      <c r="T82" s="459"/>
      <c r="U82" s="459"/>
      <c r="V82" s="459"/>
      <c r="W82" s="459"/>
      <c r="X82" s="459"/>
      <c r="Y82" s="459"/>
      <c r="Z82" s="459"/>
      <c r="AA82" s="459"/>
      <c r="AB82" s="459"/>
      <c r="AC82" s="459"/>
      <c r="AD82" s="461"/>
      <c r="AE82" s="461"/>
      <c r="AF82" s="461"/>
      <c r="AG82" s="461"/>
      <c r="AH82" s="461"/>
      <c r="AI82" s="461"/>
      <c r="AJ82" s="461"/>
      <c r="AK82" s="11"/>
      <c r="AL82" s="11"/>
      <c r="AM82" s="471"/>
      <c r="AN82" s="471"/>
    </row>
    <row r="83" spans="1:40" s="1" customFormat="1" ht="10.5" customHeight="1">
      <c r="A83" s="456"/>
      <c r="B83" s="456"/>
      <c r="C83" s="456"/>
      <c r="D83" s="456"/>
      <c r="E83" s="456"/>
      <c r="F83" s="456"/>
      <c r="G83" s="11"/>
      <c r="H83" s="11"/>
      <c r="I83" s="460"/>
      <c r="J83" s="460"/>
      <c r="K83" s="460"/>
      <c r="L83" s="460"/>
      <c r="M83" s="460"/>
      <c r="N83" s="460"/>
      <c r="O83" s="460"/>
      <c r="P83" s="460"/>
      <c r="Q83" s="460"/>
      <c r="R83" s="460"/>
      <c r="S83" s="460"/>
      <c r="T83" s="460"/>
      <c r="U83" s="460"/>
      <c r="V83" s="460"/>
      <c r="W83" s="460"/>
      <c r="X83" s="460"/>
      <c r="Y83" s="460"/>
      <c r="Z83" s="460"/>
      <c r="AA83" s="460"/>
      <c r="AB83" s="460"/>
      <c r="AC83" s="460"/>
      <c r="AD83" s="461"/>
      <c r="AE83" s="461"/>
      <c r="AF83" s="461"/>
      <c r="AG83" s="461"/>
      <c r="AH83" s="461"/>
      <c r="AI83" s="461"/>
      <c r="AJ83" s="461"/>
      <c r="AK83" s="11"/>
      <c r="AL83" s="11"/>
      <c r="AM83" s="471"/>
      <c r="AN83" s="471"/>
    </row>
    <row r="84" spans="1:40">
      <c r="A84" s="468" t="s">
        <v>303</v>
      </c>
      <c r="B84" s="468"/>
      <c r="C84" s="468"/>
      <c r="D84" s="468"/>
      <c r="E84" s="468"/>
      <c r="F84" s="468"/>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c r="AJ84" s="468"/>
      <c r="AK84" s="468"/>
      <c r="AL84" s="468"/>
      <c r="AM84" s="468"/>
      <c r="AN84" s="468"/>
    </row>
    <row r="85" spans="1:40" ht="21.75" customHeight="1">
      <c r="A85" s="469" t="s">
        <v>171</v>
      </c>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row>
    <row r="86" spans="1:40" ht="18.75" customHeight="1">
      <c r="A86" s="467" t="s">
        <v>281</v>
      </c>
      <c r="B86" s="467"/>
      <c r="C86" s="467"/>
      <c r="D86" s="467"/>
      <c r="E86" s="467"/>
      <c r="F86" s="467"/>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row>
    <row r="87" spans="1:40">
      <c r="A87" s="467"/>
      <c r="B87" s="467"/>
      <c r="C87" s="467"/>
      <c r="D87" s="467"/>
      <c r="E87" s="467"/>
      <c r="F87" s="467"/>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row>
    <row r="88" spans="1:40">
      <c r="A88" s="467"/>
      <c r="B88" s="467"/>
      <c r="C88" s="467"/>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row>
    <row r="89" spans="1:40">
      <c r="A89" s="467"/>
      <c r="B89" s="467"/>
      <c r="C89" s="467"/>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row>
    <row r="90" spans="1:40">
      <c r="A90" s="467"/>
      <c r="B90" s="467"/>
      <c r="C90" s="467"/>
      <c r="D90" s="467"/>
      <c r="E90" s="467"/>
      <c r="F90" s="467"/>
      <c r="G90" s="467"/>
      <c r="H90" s="467"/>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row>
    <row r="91" spans="1:40">
      <c r="A91" s="467"/>
      <c r="B91" s="467"/>
      <c r="C91" s="467"/>
      <c r="D91" s="467"/>
      <c r="E91" s="467"/>
      <c r="F91" s="467"/>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7"/>
      <c r="AI91" s="467"/>
      <c r="AJ91" s="467"/>
      <c r="AK91" s="467"/>
      <c r="AL91" s="467"/>
      <c r="AM91" s="467"/>
      <c r="AN91" s="467"/>
    </row>
    <row r="92" spans="1:40">
      <c r="A92" s="467"/>
      <c r="B92" s="467"/>
      <c r="C92" s="467"/>
      <c r="D92" s="467"/>
      <c r="E92" s="467"/>
      <c r="F92" s="467"/>
      <c r="G92" s="467"/>
      <c r="H92" s="467"/>
      <c r="I92" s="467"/>
      <c r="J92" s="467"/>
      <c r="K92" s="467"/>
      <c r="L92" s="467"/>
      <c r="M92" s="467"/>
      <c r="N92" s="467"/>
      <c r="O92" s="467"/>
      <c r="P92" s="467"/>
      <c r="Q92" s="467"/>
      <c r="R92" s="467"/>
      <c r="S92" s="467"/>
      <c r="T92" s="467"/>
      <c r="U92" s="467"/>
      <c r="V92" s="467"/>
      <c r="W92" s="467"/>
      <c r="X92" s="467"/>
      <c r="Y92" s="467"/>
      <c r="Z92" s="467"/>
      <c r="AA92" s="467"/>
      <c r="AB92" s="467"/>
      <c r="AC92" s="467"/>
      <c r="AD92" s="467"/>
      <c r="AE92" s="467"/>
      <c r="AF92" s="467"/>
      <c r="AG92" s="467"/>
      <c r="AH92" s="467"/>
      <c r="AI92" s="467"/>
      <c r="AJ92" s="467"/>
      <c r="AK92" s="467"/>
      <c r="AL92" s="467"/>
      <c r="AM92" s="467"/>
      <c r="AN92" s="467"/>
    </row>
    <row r="93" spans="1:40">
      <c r="A93" s="467"/>
      <c r="B93" s="467"/>
      <c r="C93" s="467"/>
      <c r="D93" s="467"/>
      <c r="E93" s="467"/>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7"/>
      <c r="AI93" s="467"/>
      <c r="AJ93" s="467"/>
      <c r="AK93" s="467"/>
      <c r="AL93" s="467"/>
      <c r="AM93" s="467"/>
      <c r="AN93" s="467"/>
    </row>
    <row r="94" spans="1:40">
      <c r="A94" s="467"/>
      <c r="B94" s="467"/>
      <c r="C94" s="467"/>
      <c r="D94" s="467"/>
      <c r="E94" s="467"/>
      <c r="F94" s="467"/>
      <c r="G94" s="467"/>
      <c r="H94" s="467"/>
      <c r="I94" s="467"/>
      <c r="J94" s="467"/>
      <c r="K94" s="467"/>
      <c r="L94" s="467"/>
      <c r="M94" s="467"/>
      <c r="N94" s="467"/>
      <c r="O94" s="467"/>
      <c r="P94" s="467"/>
      <c r="Q94" s="467"/>
      <c r="R94" s="467"/>
      <c r="S94" s="467"/>
      <c r="T94" s="467"/>
      <c r="U94" s="467"/>
      <c r="V94" s="467"/>
      <c r="W94" s="467"/>
      <c r="X94" s="467"/>
      <c r="Y94" s="467"/>
      <c r="Z94" s="467"/>
      <c r="AA94" s="467"/>
      <c r="AB94" s="467"/>
      <c r="AC94" s="467"/>
      <c r="AD94" s="467"/>
      <c r="AE94" s="467"/>
      <c r="AF94" s="467"/>
      <c r="AG94" s="467"/>
      <c r="AH94" s="467"/>
      <c r="AI94" s="467"/>
      <c r="AJ94" s="467"/>
      <c r="AK94" s="467"/>
      <c r="AL94" s="467"/>
      <c r="AM94" s="467"/>
      <c r="AN94" s="467"/>
    </row>
    <row r="95" spans="1:40">
      <c r="A95" s="467"/>
      <c r="B95" s="467"/>
      <c r="C95" s="467"/>
      <c r="D95" s="467"/>
      <c r="E95" s="467"/>
      <c r="F95" s="467"/>
      <c r="G95" s="467"/>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7"/>
    </row>
    <row r="96" spans="1:40">
      <c r="A96" s="467"/>
      <c r="B96" s="467"/>
      <c r="C96" s="467"/>
      <c r="D96" s="467"/>
      <c r="E96" s="467"/>
      <c r="F96" s="467"/>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row>
    <row r="97" spans="1:40">
      <c r="A97" s="467"/>
      <c r="B97" s="467"/>
      <c r="C97" s="467"/>
      <c r="D97" s="467"/>
      <c r="E97" s="467"/>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row>
    <row r="98" spans="1:40">
      <c r="A98" s="467"/>
      <c r="B98" s="467"/>
      <c r="C98" s="467"/>
      <c r="D98" s="467"/>
      <c r="E98" s="467"/>
      <c r="F98" s="467"/>
      <c r="G98" s="467"/>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row>
    <row r="99" spans="1:40">
      <c r="A99" s="467"/>
      <c r="B99" s="467"/>
      <c r="C99" s="467"/>
      <c r="D99" s="467"/>
      <c r="E99" s="467"/>
      <c r="F99" s="467"/>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row>
    <row r="100" spans="1:40">
      <c r="A100" s="467"/>
      <c r="B100" s="467"/>
      <c r="C100" s="467"/>
      <c r="D100" s="467"/>
      <c r="E100" s="467"/>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row>
    <row r="101" spans="1:40">
      <c r="A101" s="467"/>
      <c r="B101" s="467"/>
      <c r="C101" s="467"/>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7"/>
      <c r="AK101" s="467"/>
      <c r="AL101" s="467"/>
      <c r="AM101" s="467"/>
      <c r="AN101" s="467"/>
    </row>
    <row r="102" spans="1:40">
      <c r="A102" s="467"/>
      <c r="B102" s="467"/>
      <c r="C102" s="467"/>
      <c r="D102" s="467"/>
      <c r="E102" s="467"/>
      <c r="F102" s="467"/>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row>
    <row r="103" spans="1:40">
      <c r="A103" s="467"/>
      <c r="B103" s="467"/>
      <c r="C103" s="467"/>
      <c r="D103" s="467"/>
      <c r="E103" s="467"/>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row>
    <row r="104" spans="1:40">
      <c r="A104" s="467"/>
      <c r="B104" s="467"/>
      <c r="C104" s="467"/>
      <c r="D104" s="467"/>
      <c r="E104" s="467"/>
      <c r="F104" s="467"/>
      <c r="G104" s="467"/>
      <c r="H104" s="467"/>
      <c r="I104" s="467"/>
      <c r="J104" s="467"/>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row>
    <row r="105" spans="1:40">
      <c r="A105" s="467"/>
      <c r="B105" s="467"/>
      <c r="C105" s="467"/>
      <c r="D105" s="467"/>
      <c r="E105" s="467"/>
      <c r="F105" s="467"/>
      <c r="G105" s="467"/>
      <c r="H105" s="467"/>
      <c r="I105" s="467"/>
      <c r="J105" s="467"/>
      <c r="K105" s="467"/>
      <c r="L105" s="467"/>
      <c r="M105" s="467"/>
      <c r="N105" s="467"/>
      <c r="O105" s="467"/>
      <c r="P105" s="467"/>
      <c r="Q105" s="467"/>
      <c r="R105" s="467"/>
      <c r="S105" s="467"/>
      <c r="T105" s="467"/>
      <c r="U105" s="467"/>
      <c r="V105" s="467"/>
      <c r="W105" s="467"/>
      <c r="X105" s="467"/>
      <c r="Y105" s="467"/>
      <c r="Z105" s="467"/>
      <c r="AA105" s="467"/>
      <c r="AB105" s="467"/>
      <c r="AC105" s="467"/>
      <c r="AD105" s="467"/>
      <c r="AE105" s="467"/>
      <c r="AF105" s="467"/>
      <c r="AG105" s="467"/>
      <c r="AH105" s="467"/>
      <c r="AI105" s="467"/>
      <c r="AJ105" s="467"/>
      <c r="AK105" s="467"/>
      <c r="AL105" s="467"/>
      <c r="AM105" s="467"/>
      <c r="AN105" s="467"/>
    </row>
    <row r="106" spans="1:40" ht="15" customHeight="1">
      <c r="A106" s="467"/>
      <c r="B106" s="467"/>
      <c r="C106" s="467"/>
      <c r="D106" s="467"/>
      <c r="E106" s="467"/>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row>
    <row r="107" spans="1:40" ht="18.75" customHeight="1">
      <c r="A107" s="467" t="s">
        <v>306</v>
      </c>
      <c r="B107" s="467"/>
      <c r="C107" s="467"/>
      <c r="D107" s="467"/>
      <c r="E107" s="467"/>
      <c r="F107" s="467"/>
      <c r="G107" s="467"/>
      <c r="H107" s="467"/>
      <c r="I107" s="467"/>
      <c r="J107" s="467"/>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row>
    <row r="108" spans="1:40">
      <c r="A108" s="467"/>
      <c r="B108" s="467"/>
      <c r="C108" s="467"/>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row>
    <row r="109" spans="1:40">
      <c r="A109" s="467"/>
      <c r="B109" s="467"/>
      <c r="C109" s="467"/>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467"/>
      <c r="AK109" s="467"/>
      <c r="AL109" s="467"/>
      <c r="AM109" s="467"/>
      <c r="AN109" s="467"/>
    </row>
    <row r="110" spans="1:40">
      <c r="A110" s="467"/>
      <c r="B110" s="467"/>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row>
    <row r="111" spans="1:40">
      <c r="A111" s="467"/>
      <c r="B111" s="467"/>
      <c r="C111" s="467"/>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467"/>
      <c r="AE111" s="467"/>
      <c r="AF111" s="467"/>
      <c r="AG111" s="467"/>
      <c r="AH111" s="467"/>
      <c r="AI111" s="467"/>
      <c r="AJ111" s="467"/>
      <c r="AK111" s="467"/>
      <c r="AL111" s="467"/>
      <c r="AM111" s="467"/>
      <c r="AN111" s="467"/>
    </row>
    <row r="112" spans="1:40">
      <c r="A112" s="467"/>
      <c r="B112" s="467"/>
      <c r="C112" s="467"/>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row>
    <row r="113" spans="1:40">
      <c r="A113" s="467"/>
      <c r="B113" s="467"/>
      <c r="C113" s="467"/>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67"/>
      <c r="AG113" s="467"/>
      <c r="AH113" s="467"/>
      <c r="AI113" s="467"/>
      <c r="AJ113" s="467"/>
      <c r="AK113" s="467"/>
      <c r="AL113" s="467"/>
      <c r="AM113" s="467"/>
      <c r="AN113" s="467"/>
    </row>
    <row r="114" spans="1:40">
      <c r="A114" s="467"/>
      <c r="B114" s="467"/>
      <c r="C114" s="467"/>
      <c r="D114" s="467"/>
      <c r="E114" s="467"/>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67"/>
      <c r="AG114" s="467"/>
      <c r="AH114" s="467"/>
      <c r="AI114" s="467"/>
      <c r="AJ114" s="467"/>
      <c r="AK114" s="467"/>
      <c r="AL114" s="467"/>
      <c r="AM114" s="467"/>
      <c r="AN114" s="467"/>
    </row>
    <row r="115" spans="1:40">
      <c r="A115" s="467"/>
      <c r="B115" s="467"/>
      <c r="C115" s="467"/>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467"/>
      <c r="AD115" s="467"/>
      <c r="AE115" s="467"/>
      <c r="AF115" s="467"/>
      <c r="AG115" s="467"/>
      <c r="AH115" s="467"/>
      <c r="AI115" s="467"/>
      <c r="AJ115" s="467"/>
      <c r="AK115" s="467"/>
      <c r="AL115" s="467"/>
      <c r="AM115" s="467"/>
      <c r="AN115" s="467"/>
    </row>
    <row r="116" spans="1:40">
      <c r="A116" s="467"/>
      <c r="B116" s="467"/>
      <c r="C116" s="467"/>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467"/>
      <c r="AD116" s="467"/>
      <c r="AE116" s="467"/>
      <c r="AF116" s="467"/>
      <c r="AG116" s="467"/>
      <c r="AH116" s="467"/>
      <c r="AI116" s="467"/>
      <c r="AJ116" s="467"/>
      <c r="AK116" s="467"/>
      <c r="AL116" s="467"/>
      <c r="AM116" s="467"/>
      <c r="AN116" s="467"/>
    </row>
    <row r="117" spans="1:40" ht="21" customHeight="1">
      <c r="A117" s="467"/>
      <c r="B117" s="467"/>
      <c r="C117" s="467"/>
      <c r="D117" s="467"/>
      <c r="E117" s="467"/>
      <c r="F117" s="467"/>
      <c r="G117" s="467"/>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row>
    <row r="118" spans="1:40" ht="18.75" customHeight="1">
      <c r="A118" s="467" t="s">
        <v>259</v>
      </c>
      <c r="B118" s="467"/>
      <c r="C118" s="467"/>
      <c r="D118" s="467"/>
      <c r="E118" s="467"/>
      <c r="F118" s="467"/>
      <c r="G118" s="467"/>
      <c r="H118" s="467"/>
      <c r="I118" s="467"/>
      <c r="J118" s="467"/>
      <c r="K118" s="467"/>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67"/>
      <c r="AI118" s="467"/>
      <c r="AJ118" s="467"/>
      <c r="AK118" s="467"/>
      <c r="AL118" s="467"/>
      <c r="AM118" s="467"/>
      <c r="AN118" s="467"/>
    </row>
    <row r="119" spans="1:40" ht="18.75" customHeight="1">
      <c r="A119" s="467"/>
      <c r="B119" s="467"/>
      <c r="C119" s="467"/>
      <c r="D119" s="467"/>
      <c r="E119" s="467"/>
      <c r="F119" s="467"/>
      <c r="G119" s="467"/>
      <c r="H119" s="467"/>
      <c r="I119" s="467"/>
      <c r="J119" s="467"/>
      <c r="K119" s="467"/>
      <c r="L119" s="467"/>
      <c r="M119" s="467"/>
      <c r="N119" s="467"/>
      <c r="O119" s="467"/>
      <c r="P119" s="467"/>
      <c r="Q119" s="467"/>
      <c r="R119" s="467"/>
      <c r="S119" s="467"/>
      <c r="T119" s="467"/>
      <c r="U119" s="467"/>
      <c r="V119" s="467"/>
      <c r="W119" s="467"/>
      <c r="X119" s="467"/>
      <c r="Y119" s="467"/>
      <c r="Z119" s="467"/>
      <c r="AA119" s="467"/>
      <c r="AB119" s="467"/>
      <c r="AC119" s="467"/>
      <c r="AD119" s="467"/>
      <c r="AE119" s="467"/>
      <c r="AF119" s="467"/>
      <c r="AG119" s="467"/>
      <c r="AH119" s="467"/>
      <c r="AI119" s="467"/>
      <c r="AJ119" s="467"/>
      <c r="AK119" s="467"/>
      <c r="AL119" s="467"/>
      <c r="AM119" s="467"/>
      <c r="AN119" s="467"/>
    </row>
    <row r="120" spans="1:40" ht="18.75" customHeight="1">
      <c r="A120" s="467"/>
      <c r="B120" s="467"/>
      <c r="C120" s="467"/>
      <c r="D120" s="467"/>
      <c r="E120" s="467"/>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67"/>
      <c r="AE120" s="467"/>
      <c r="AF120" s="467"/>
      <c r="AG120" s="467"/>
      <c r="AH120" s="467"/>
      <c r="AI120" s="467"/>
      <c r="AJ120" s="467"/>
      <c r="AK120" s="467"/>
      <c r="AL120" s="467"/>
      <c r="AM120" s="467"/>
      <c r="AN120" s="467"/>
    </row>
    <row r="121" spans="1:40" ht="18.75" customHeight="1">
      <c r="A121" s="467"/>
      <c r="B121" s="467"/>
      <c r="C121" s="467"/>
      <c r="D121" s="467"/>
      <c r="E121" s="467"/>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467"/>
      <c r="AE121" s="467"/>
      <c r="AF121" s="467"/>
      <c r="AG121" s="467"/>
      <c r="AH121" s="467"/>
      <c r="AI121" s="467"/>
      <c r="AJ121" s="467"/>
      <c r="AK121" s="467"/>
      <c r="AL121" s="467"/>
      <c r="AM121" s="467"/>
      <c r="AN121" s="467"/>
    </row>
    <row r="122" spans="1:40" ht="18.75" customHeight="1">
      <c r="A122" s="467"/>
      <c r="B122" s="467"/>
      <c r="C122" s="467"/>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row>
    <row r="123" spans="1:40" ht="18.75" customHeight="1">
      <c r="A123" s="467"/>
      <c r="B123" s="467"/>
      <c r="C123" s="467"/>
      <c r="D123" s="467"/>
      <c r="E123" s="467"/>
      <c r="F123" s="467"/>
      <c r="G123" s="467"/>
      <c r="H123" s="467"/>
      <c r="I123" s="467"/>
      <c r="J123" s="467"/>
      <c r="K123" s="467"/>
      <c r="L123" s="467"/>
      <c r="M123" s="467"/>
      <c r="N123" s="467"/>
      <c r="O123" s="467"/>
      <c r="P123" s="467"/>
      <c r="Q123" s="467"/>
      <c r="R123" s="467"/>
      <c r="S123" s="467"/>
      <c r="T123" s="467"/>
      <c r="U123" s="467"/>
      <c r="V123" s="467"/>
      <c r="W123" s="467"/>
      <c r="X123" s="467"/>
      <c r="Y123" s="467"/>
      <c r="Z123" s="467"/>
      <c r="AA123" s="467"/>
      <c r="AB123" s="467"/>
      <c r="AC123" s="467"/>
      <c r="AD123" s="467"/>
      <c r="AE123" s="467"/>
      <c r="AF123" s="467"/>
      <c r="AG123" s="467"/>
      <c r="AH123" s="467"/>
      <c r="AI123" s="467"/>
      <c r="AJ123" s="467"/>
      <c r="AK123" s="467"/>
      <c r="AL123" s="467"/>
      <c r="AM123" s="467"/>
      <c r="AN123" s="467"/>
    </row>
    <row r="124" spans="1:40" ht="18.75" customHeight="1">
      <c r="A124" s="467"/>
      <c r="B124" s="467"/>
      <c r="C124" s="467"/>
      <c r="D124" s="467"/>
      <c r="E124" s="467"/>
      <c r="F124" s="467"/>
      <c r="G124" s="467"/>
      <c r="H124" s="467"/>
      <c r="I124" s="467"/>
      <c r="J124" s="467"/>
      <c r="K124" s="467"/>
      <c r="L124" s="467"/>
      <c r="M124" s="467"/>
      <c r="N124" s="467"/>
      <c r="O124" s="467"/>
      <c r="P124" s="467"/>
      <c r="Q124" s="467"/>
      <c r="R124" s="467"/>
      <c r="S124" s="467"/>
      <c r="T124" s="467"/>
      <c r="U124" s="467"/>
      <c r="V124" s="467"/>
      <c r="W124" s="467"/>
      <c r="X124" s="467"/>
      <c r="Y124" s="467"/>
      <c r="Z124" s="467"/>
      <c r="AA124" s="467"/>
      <c r="AB124" s="467"/>
      <c r="AC124" s="467"/>
      <c r="AD124" s="467"/>
      <c r="AE124" s="467"/>
      <c r="AF124" s="467"/>
      <c r="AG124" s="467"/>
      <c r="AH124" s="467"/>
      <c r="AI124" s="467"/>
      <c r="AJ124" s="467"/>
      <c r="AK124" s="467"/>
      <c r="AL124" s="467"/>
      <c r="AM124" s="467"/>
      <c r="AN124" s="467"/>
    </row>
    <row r="125" spans="1:40" ht="18.75" customHeight="1">
      <c r="A125" s="467"/>
      <c r="B125" s="467"/>
      <c r="C125" s="467"/>
      <c r="D125" s="467"/>
      <c r="E125" s="467"/>
      <c r="F125" s="467"/>
      <c r="G125" s="467"/>
      <c r="H125" s="467"/>
      <c r="I125" s="467"/>
      <c r="J125" s="467"/>
      <c r="K125" s="467"/>
      <c r="L125" s="467"/>
      <c r="M125" s="467"/>
      <c r="N125" s="467"/>
      <c r="O125" s="467"/>
      <c r="P125" s="467"/>
      <c r="Q125" s="467"/>
      <c r="R125" s="467"/>
      <c r="S125" s="467"/>
      <c r="T125" s="467"/>
      <c r="U125" s="467"/>
      <c r="V125" s="467"/>
      <c r="W125" s="467"/>
      <c r="X125" s="467"/>
      <c r="Y125" s="467"/>
      <c r="Z125" s="467"/>
      <c r="AA125" s="467"/>
      <c r="AB125" s="467"/>
      <c r="AC125" s="467"/>
      <c r="AD125" s="467"/>
      <c r="AE125" s="467"/>
      <c r="AF125" s="467"/>
      <c r="AG125" s="467"/>
      <c r="AH125" s="467"/>
      <c r="AI125" s="467"/>
      <c r="AJ125" s="467"/>
      <c r="AK125" s="467"/>
      <c r="AL125" s="467"/>
      <c r="AM125" s="467"/>
      <c r="AN125" s="467"/>
    </row>
    <row r="126" spans="1:40">
      <c r="A126" s="467"/>
      <c r="B126" s="467"/>
      <c r="C126" s="467"/>
      <c r="D126" s="467"/>
      <c r="E126" s="467"/>
      <c r="F126" s="467"/>
      <c r="G126" s="467"/>
      <c r="H126" s="467"/>
      <c r="I126" s="467"/>
      <c r="J126" s="467"/>
      <c r="K126" s="467"/>
      <c r="L126" s="467"/>
      <c r="M126" s="467"/>
      <c r="N126" s="467"/>
      <c r="O126" s="467"/>
      <c r="P126" s="467"/>
      <c r="Q126" s="467"/>
      <c r="R126" s="467"/>
      <c r="S126" s="467"/>
      <c r="T126" s="467"/>
      <c r="U126" s="467"/>
      <c r="V126" s="467"/>
      <c r="W126" s="467"/>
      <c r="X126" s="467"/>
      <c r="Y126" s="467"/>
      <c r="Z126" s="467"/>
      <c r="AA126" s="467"/>
      <c r="AB126" s="467"/>
      <c r="AC126" s="467"/>
      <c r="AD126" s="467"/>
      <c r="AE126" s="467"/>
      <c r="AF126" s="467"/>
      <c r="AG126" s="467"/>
      <c r="AH126" s="467"/>
      <c r="AI126" s="467"/>
      <c r="AJ126" s="467"/>
      <c r="AK126" s="467"/>
      <c r="AL126" s="467"/>
      <c r="AM126" s="467"/>
      <c r="AN126" s="467"/>
    </row>
    <row r="127" spans="1:40">
      <c r="A127" s="467"/>
      <c r="B127" s="467"/>
      <c r="C127" s="467"/>
      <c r="D127" s="467"/>
      <c r="E127" s="467"/>
      <c r="F127" s="467"/>
      <c r="G127" s="467"/>
      <c r="H127" s="467"/>
      <c r="I127" s="467"/>
      <c r="J127" s="467"/>
      <c r="K127" s="467"/>
      <c r="L127" s="467"/>
      <c r="M127" s="467"/>
      <c r="N127" s="467"/>
      <c r="O127" s="467"/>
      <c r="P127" s="467"/>
      <c r="Q127" s="467"/>
      <c r="R127" s="467"/>
      <c r="S127" s="467"/>
      <c r="T127" s="467"/>
      <c r="U127" s="467"/>
      <c r="V127" s="467"/>
      <c r="W127" s="467"/>
      <c r="X127" s="467"/>
      <c r="Y127" s="467"/>
      <c r="Z127" s="467"/>
      <c r="AA127" s="467"/>
      <c r="AB127" s="467"/>
      <c r="AC127" s="467"/>
      <c r="AD127" s="467"/>
      <c r="AE127" s="467"/>
      <c r="AF127" s="467"/>
      <c r="AG127" s="467"/>
      <c r="AH127" s="467"/>
      <c r="AI127" s="467"/>
      <c r="AJ127" s="467"/>
      <c r="AK127" s="467"/>
      <c r="AL127" s="467"/>
      <c r="AM127" s="467"/>
      <c r="AN127" s="467"/>
    </row>
    <row r="128" spans="1:40">
      <c r="A128" s="467"/>
      <c r="B128" s="467"/>
      <c r="C128" s="467"/>
      <c r="D128" s="467"/>
      <c r="E128" s="467"/>
      <c r="F128" s="467"/>
      <c r="G128" s="467"/>
      <c r="H128" s="467"/>
      <c r="I128" s="467"/>
      <c r="J128" s="467"/>
      <c r="K128" s="467"/>
      <c r="L128" s="467"/>
      <c r="M128" s="467"/>
      <c r="N128" s="467"/>
      <c r="O128" s="467"/>
      <c r="P128" s="467"/>
      <c r="Q128" s="467"/>
      <c r="R128" s="467"/>
      <c r="S128" s="467"/>
      <c r="T128" s="467"/>
      <c r="U128" s="467"/>
      <c r="V128" s="467"/>
      <c r="W128" s="467"/>
      <c r="X128" s="467"/>
      <c r="Y128" s="467"/>
      <c r="Z128" s="467"/>
      <c r="AA128" s="467"/>
      <c r="AB128" s="467"/>
      <c r="AC128" s="467"/>
      <c r="AD128" s="467"/>
      <c r="AE128" s="467"/>
      <c r="AF128" s="467"/>
      <c r="AG128" s="467"/>
      <c r="AH128" s="467"/>
      <c r="AI128" s="467"/>
      <c r="AJ128" s="467"/>
      <c r="AK128" s="467"/>
      <c r="AL128" s="467"/>
      <c r="AM128" s="467"/>
      <c r="AN128" s="467"/>
    </row>
    <row r="129" spans="1:40">
      <c r="A129" s="467"/>
      <c r="B129" s="467"/>
      <c r="C129" s="467"/>
      <c r="D129" s="467"/>
      <c r="E129" s="467"/>
      <c r="F129" s="467"/>
      <c r="G129" s="467"/>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row>
    <row r="130" spans="1:40">
      <c r="A130" s="467"/>
      <c r="B130" s="467"/>
      <c r="C130" s="467"/>
      <c r="D130" s="467"/>
      <c r="E130" s="467"/>
      <c r="F130" s="467"/>
      <c r="G130" s="467"/>
      <c r="H130" s="467"/>
      <c r="I130" s="467"/>
      <c r="J130" s="467"/>
      <c r="K130" s="467"/>
      <c r="L130" s="467"/>
      <c r="M130" s="467"/>
      <c r="N130" s="467"/>
      <c r="O130" s="467"/>
      <c r="P130" s="467"/>
      <c r="Q130" s="467"/>
      <c r="R130" s="467"/>
      <c r="S130" s="467"/>
      <c r="T130" s="467"/>
      <c r="U130" s="467"/>
      <c r="V130" s="467"/>
      <c r="W130" s="467"/>
      <c r="X130" s="467"/>
      <c r="Y130" s="467"/>
      <c r="Z130" s="467"/>
      <c r="AA130" s="467"/>
      <c r="AB130" s="467"/>
      <c r="AC130" s="467"/>
      <c r="AD130" s="467"/>
      <c r="AE130" s="467"/>
      <c r="AF130" s="467"/>
      <c r="AG130" s="467"/>
      <c r="AH130" s="467"/>
      <c r="AI130" s="467"/>
      <c r="AJ130" s="467"/>
      <c r="AK130" s="467"/>
      <c r="AL130" s="467"/>
      <c r="AM130" s="467"/>
      <c r="AN130" s="467"/>
    </row>
    <row r="131" spans="1:40" ht="8.25" customHeight="1">
      <c r="A131" s="467"/>
      <c r="B131" s="467"/>
      <c r="C131" s="467"/>
      <c r="D131" s="467"/>
      <c r="E131" s="467"/>
      <c r="F131" s="467"/>
      <c r="G131" s="467"/>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row>
    <row r="132" spans="1:40" ht="21" customHeight="1">
      <c r="A132" s="467" t="s">
        <v>260</v>
      </c>
      <c r="B132" s="467"/>
      <c r="C132" s="467"/>
      <c r="D132" s="467"/>
      <c r="E132" s="467"/>
      <c r="F132" s="467"/>
      <c r="G132" s="467"/>
      <c r="H132" s="467"/>
      <c r="I132" s="467"/>
      <c r="J132" s="467"/>
      <c r="K132" s="467"/>
      <c r="L132" s="467"/>
      <c r="M132" s="467"/>
      <c r="N132" s="467"/>
      <c r="O132" s="467"/>
      <c r="P132" s="467"/>
      <c r="Q132" s="467"/>
      <c r="R132" s="467"/>
      <c r="S132" s="467"/>
      <c r="T132" s="467"/>
      <c r="U132" s="467"/>
      <c r="V132" s="467"/>
      <c r="W132" s="467"/>
      <c r="X132" s="467"/>
      <c r="Y132" s="467"/>
      <c r="Z132" s="467"/>
      <c r="AA132" s="467"/>
      <c r="AB132" s="467"/>
      <c r="AC132" s="467"/>
      <c r="AD132" s="467"/>
      <c r="AE132" s="467"/>
      <c r="AF132" s="467"/>
      <c r="AG132" s="467"/>
      <c r="AH132" s="467"/>
      <c r="AI132" s="467"/>
      <c r="AJ132" s="467"/>
      <c r="AK132" s="467"/>
      <c r="AL132" s="467"/>
      <c r="AM132" s="467"/>
      <c r="AN132" s="467"/>
    </row>
    <row r="133" spans="1:40">
      <c r="A133" s="467"/>
      <c r="B133" s="467"/>
      <c r="C133" s="467"/>
      <c r="D133" s="467"/>
      <c r="E133" s="467"/>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467"/>
      <c r="AN133" s="467"/>
    </row>
    <row r="134" spans="1:40">
      <c r="A134" s="467"/>
      <c r="B134" s="467"/>
      <c r="C134" s="467"/>
      <c r="D134" s="467"/>
      <c r="E134" s="467"/>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7"/>
      <c r="AD134" s="467"/>
      <c r="AE134" s="467"/>
      <c r="AF134" s="467"/>
      <c r="AG134" s="467"/>
      <c r="AH134" s="467"/>
      <c r="AI134" s="467"/>
      <c r="AJ134" s="467"/>
      <c r="AK134" s="467"/>
      <c r="AL134" s="467"/>
      <c r="AM134" s="467"/>
      <c r="AN134" s="467"/>
    </row>
    <row r="135" spans="1:40" ht="24.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7"/>
    </row>
    <row r="136" spans="1:40" ht="18.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7"/>
    </row>
    <row r="137" spans="1:40" ht="18.75" customHeight="1">
      <c r="A137" s="467"/>
      <c r="B137" s="467"/>
      <c r="C137" s="467"/>
      <c r="D137" s="467"/>
      <c r="E137" s="467"/>
      <c r="F137" s="467"/>
      <c r="G137" s="467"/>
      <c r="H137" s="467"/>
      <c r="I137" s="467"/>
      <c r="J137" s="467"/>
      <c r="K137" s="467"/>
      <c r="L137" s="467"/>
      <c r="M137" s="467"/>
      <c r="N137" s="467"/>
      <c r="O137" s="467"/>
      <c r="P137" s="467"/>
      <c r="Q137" s="467"/>
      <c r="R137" s="467"/>
      <c r="S137" s="467"/>
      <c r="T137" s="467"/>
      <c r="U137" s="467"/>
      <c r="V137" s="467"/>
      <c r="W137" s="467"/>
      <c r="X137" s="467"/>
      <c r="Y137" s="467"/>
      <c r="Z137" s="467"/>
      <c r="AA137" s="467"/>
      <c r="AB137" s="467"/>
      <c r="AC137" s="467"/>
      <c r="AD137" s="467"/>
      <c r="AE137" s="467"/>
      <c r="AF137" s="467"/>
      <c r="AG137" s="467"/>
      <c r="AH137" s="467"/>
      <c r="AI137" s="467"/>
      <c r="AJ137" s="467"/>
      <c r="AK137" s="467"/>
      <c r="AL137" s="467"/>
      <c r="AM137" s="467"/>
      <c r="AN137" s="467"/>
    </row>
    <row r="138" spans="1:40" ht="18.75" customHeight="1">
      <c r="A138" s="467"/>
      <c r="B138" s="467"/>
      <c r="C138" s="467"/>
      <c r="D138" s="467"/>
      <c r="E138" s="467"/>
      <c r="F138" s="467"/>
      <c r="G138" s="467"/>
      <c r="H138" s="467"/>
      <c r="I138" s="467"/>
      <c r="J138" s="467"/>
      <c r="K138" s="467"/>
      <c r="L138" s="467"/>
      <c r="M138" s="467"/>
      <c r="N138" s="467"/>
      <c r="O138" s="467"/>
      <c r="P138" s="467"/>
      <c r="Q138" s="467"/>
      <c r="R138" s="467"/>
      <c r="S138" s="467"/>
      <c r="T138" s="467"/>
      <c r="U138" s="467"/>
      <c r="V138" s="467"/>
      <c r="W138" s="467"/>
      <c r="X138" s="467"/>
      <c r="Y138" s="467"/>
      <c r="Z138" s="467"/>
      <c r="AA138" s="467"/>
      <c r="AB138" s="467"/>
      <c r="AC138" s="467"/>
      <c r="AD138" s="467"/>
      <c r="AE138" s="467"/>
      <c r="AF138" s="467"/>
      <c r="AG138" s="467"/>
      <c r="AH138" s="467"/>
      <c r="AI138" s="467"/>
      <c r="AJ138" s="467"/>
      <c r="AK138" s="467"/>
      <c r="AL138" s="467"/>
      <c r="AM138" s="467"/>
      <c r="AN138" s="467"/>
    </row>
    <row r="139" spans="1:40" ht="18.75" customHeight="1">
      <c r="A139" s="467"/>
      <c r="B139" s="467"/>
      <c r="C139" s="467"/>
      <c r="D139" s="467"/>
      <c r="E139" s="467"/>
      <c r="F139" s="467"/>
      <c r="G139" s="467"/>
      <c r="H139" s="467"/>
      <c r="I139" s="467"/>
      <c r="J139" s="467"/>
      <c r="K139" s="467"/>
      <c r="L139" s="467"/>
      <c r="M139" s="467"/>
      <c r="N139" s="467"/>
      <c r="O139" s="467"/>
      <c r="P139" s="467"/>
      <c r="Q139" s="467"/>
      <c r="R139" s="467"/>
      <c r="S139" s="467"/>
      <c r="T139" s="467"/>
      <c r="U139" s="467"/>
      <c r="V139" s="467"/>
      <c r="W139" s="467"/>
      <c r="X139" s="467"/>
      <c r="Y139" s="467"/>
      <c r="Z139" s="467"/>
      <c r="AA139" s="467"/>
      <c r="AB139" s="467"/>
      <c r="AC139" s="467"/>
      <c r="AD139" s="467"/>
      <c r="AE139" s="467"/>
      <c r="AF139" s="467"/>
      <c r="AG139" s="467"/>
      <c r="AH139" s="467"/>
      <c r="AI139" s="467"/>
      <c r="AJ139" s="467"/>
      <c r="AK139" s="467"/>
      <c r="AL139" s="467"/>
      <c r="AM139" s="467"/>
      <c r="AN139" s="467"/>
    </row>
    <row r="140" spans="1:40" ht="18.75" customHeight="1">
      <c r="A140" s="467"/>
      <c r="B140" s="467"/>
      <c r="C140" s="467"/>
      <c r="D140" s="467"/>
      <c r="E140" s="467"/>
      <c r="F140" s="467"/>
      <c r="G140" s="467"/>
      <c r="H140" s="467"/>
      <c r="I140" s="467"/>
      <c r="J140" s="467"/>
      <c r="K140" s="467"/>
      <c r="L140" s="467"/>
      <c r="M140" s="467"/>
      <c r="N140" s="467"/>
      <c r="O140" s="467"/>
      <c r="P140" s="467"/>
      <c r="Q140" s="467"/>
      <c r="R140" s="467"/>
      <c r="S140" s="467"/>
      <c r="T140" s="467"/>
      <c r="U140" s="467"/>
      <c r="V140" s="467"/>
      <c r="W140" s="467"/>
      <c r="X140" s="467"/>
      <c r="Y140" s="467"/>
      <c r="Z140" s="467"/>
      <c r="AA140" s="467"/>
      <c r="AB140" s="467"/>
      <c r="AC140" s="467"/>
      <c r="AD140" s="467"/>
      <c r="AE140" s="467"/>
      <c r="AF140" s="467"/>
      <c r="AG140" s="467"/>
      <c r="AH140" s="467"/>
      <c r="AI140" s="467"/>
      <c r="AJ140" s="467"/>
      <c r="AK140" s="467"/>
      <c r="AL140" s="467"/>
      <c r="AM140" s="467"/>
      <c r="AN140" s="467"/>
    </row>
    <row r="141" spans="1:40" ht="18.75" customHeight="1">
      <c r="A141" s="467"/>
      <c r="B141" s="467"/>
      <c r="C141" s="467"/>
      <c r="D141" s="467"/>
      <c r="E141" s="467"/>
      <c r="F141" s="467"/>
      <c r="G141" s="467"/>
      <c r="H141" s="467"/>
      <c r="I141" s="467"/>
      <c r="J141" s="467"/>
      <c r="K141" s="467"/>
      <c r="L141" s="467"/>
      <c r="M141" s="467"/>
      <c r="N141" s="467"/>
      <c r="O141" s="467"/>
      <c r="P141" s="467"/>
      <c r="Q141" s="467"/>
      <c r="R141" s="467"/>
      <c r="S141" s="467"/>
      <c r="T141" s="467"/>
      <c r="U141" s="467"/>
      <c r="V141" s="467"/>
      <c r="W141" s="467"/>
      <c r="X141" s="467"/>
      <c r="Y141" s="467"/>
      <c r="Z141" s="467"/>
      <c r="AA141" s="467"/>
      <c r="AB141" s="467"/>
      <c r="AC141" s="467"/>
      <c r="AD141" s="467"/>
      <c r="AE141" s="467"/>
      <c r="AF141" s="467"/>
      <c r="AG141" s="467"/>
      <c r="AH141" s="467"/>
      <c r="AI141" s="467"/>
      <c r="AJ141" s="467"/>
      <c r="AK141" s="467"/>
      <c r="AL141" s="467"/>
      <c r="AM141" s="467"/>
      <c r="AN141" s="467"/>
    </row>
    <row r="142" spans="1:40" ht="18.75" customHeight="1">
      <c r="A142" s="467"/>
      <c r="B142" s="467"/>
      <c r="C142" s="467"/>
      <c r="D142" s="467"/>
      <c r="E142" s="467"/>
      <c r="F142" s="467"/>
      <c r="G142" s="467"/>
      <c r="H142" s="467"/>
      <c r="I142" s="467"/>
      <c r="J142" s="467"/>
      <c r="K142" s="467"/>
      <c r="L142" s="467"/>
      <c r="M142" s="467"/>
      <c r="N142" s="467"/>
      <c r="O142" s="467"/>
      <c r="P142" s="467"/>
      <c r="Q142" s="467"/>
      <c r="R142" s="467"/>
      <c r="S142" s="467"/>
      <c r="T142" s="467"/>
      <c r="U142" s="467"/>
      <c r="V142" s="467"/>
      <c r="W142" s="467"/>
      <c r="X142" s="467"/>
      <c r="Y142" s="467"/>
      <c r="Z142" s="467"/>
      <c r="AA142" s="467"/>
      <c r="AB142" s="467"/>
      <c r="AC142" s="467"/>
      <c r="AD142" s="467"/>
      <c r="AE142" s="467"/>
      <c r="AF142" s="467"/>
      <c r="AG142" s="467"/>
      <c r="AH142" s="467"/>
      <c r="AI142" s="467"/>
      <c r="AJ142" s="467"/>
      <c r="AK142" s="467"/>
      <c r="AL142" s="467"/>
      <c r="AM142" s="467"/>
      <c r="AN142" s="467"/>
    </row>
    <row r="143" spans="1:40" ht="18.75" customHeight="1">
      <c r="A143" s="467"/>
      <c r="B143" s="467"/>
      <c r="C143" s="467"/>
      <c r="D143" s="467"/>
      <c r="E143" s="467"/>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row>
    <row r="144" spans="1:40" ht="18.75" customHeight="1">
      <c r="A144" s="467"/>
      <c r="B144" s="467"/>
      <c r="C144" s="467"/>
      <c r="D144" s="467"/>
      <c r="E144" s="467"/>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7"/>
      <c r="AN144" s="467"/>
    </row>
    <row r="145" spans="1:41" ht="18.75" customHeight="1">
      <c r="A145" s="467"/>
      <c r="B145" s="467"/>
      <c r="C145" s="467"/>
      <c r="D145" s="467"/>
      <c r="E145" s="467"/>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7"/>
      <c r="AL145" s="467"/>
      <c r="AM145" s="467"/>
      <c r="AN145" s="467"/>
    </row>
    <row r="146" spans="1:41" ht="18.75" customHeight="1">
      <c r="A146" s="467"/>
      <c r="B146" s="467"/>
      <c r="C146" s="467"/>
      <c r="D146" s="467"/>
      <c r="E146" s="467"/>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7"/>
      <c r="AL146" s="467"/>
      <c r="AM146" s="467"/>
      <c r="AN146" s="467"/>
    </row>
    <row r="147" spans="1:41" ht="18.75" customHeight="1">
      <c r="A147" s="467"/>
      <c r="B147" s="467"/>
      <c r="C147" s="467"/>
      <c r="D147" s="467"/>
      <c r="E147" s="467"/>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7"/>
      <c r="AL147" s="467"/>
      <c r="AM147" s="467"/>
      <c r="AN147" s="467"/>
    </row>
    <row r="148" spans="1:41" ht="18.75" customHeight="1">
      <c r="A148" s="467"/>
      <c r="B148" s="467"/>
      <c r="C148" s="467"/>
      <c r="D148" s="467"/>
      <c r="E148" s="467"/>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7"/>
      <c r="AL148" s="467"/>
      <c r="AM148" s="467"/>
      <c r="AN148" s="467"/>
    </row>
    <row r="149" spans="1:41" ht="12.75" customHeight="1">
      <c r="A149" s="467"/>
      <c r="B149" s="467"/>
      <c r="C149" s="467"/>
      <c r="D149" s="467"/>
      <c r="E149" s="467"/>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7"/>
      <c r="AL149" s="467"/>
      <c r="AM149" s="467"/>
      <c r="AN149" s="467"/>
    </row>
    <row r="150" spans="1:41" ht="18.75" customHeight="1">
      <c r="A150" s="465" t="s">
        <v>283</v>
      </c>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F150" s="465"/>
      <c r="AG150" s="465"/>
      <c r="AH150" s="465"/>
      <c r="AI150" s="465"/>
      <c r="AJ150" s="465"/>
      <c r="AK150" s="465"/>
      <c r="AL150" s="465"/>
      <c r="AM150" s="465"/>
      <c r="AN150" s="465"/>
    </row>
    <row r="151" spans="1:41" ht="18.75" customHeight="1">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c r="AA151" s="465"/>
      <c r="AB151" s="465"/>
      <c r="AC151" s="465"/>
      <c r="AD151" s="465"/>
      <c r="AE151" s="465"/>
      <c r="AF151" s="465"/>
      <c r="AG151" s="465"/>
      <c r="AH151" s="465"/>
      <c r="AI151" s="465"/>
      <c r="AJ151" s="465"/>
      <c r="AK151" s="465"/>
      <c r="AL151" s="465"/>
      <c r="AM151" s="465"/>
      <c r="AN151" s="465"/>
    </row>
    <row r="152" spans="1:41" ht="18.75" customHeight="1">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c r="AA152" s="465"/>
      <c r="AB152" s="465"/>
      <c r="AC152" s="465"/>
      <c r="AD152" s="465"/>
      <c r="AE152" s="465"/>
      <c r="AF152" s="465"/>
      <c r="AG152" s="465"/>
      <c r="AH152" s="465"/>
      <c r="AI152" s="465"/>
      <c r="AJ152" s="465"/>
      <c r="AK152" s="465"/>
      <c r="AL152" s="465"/>
      <c r="AM152" s="465"/>
      <c r="AN152" s="465"/>
    </row>
    <row r="153" spans="1:41" ht="18.75" customHeight="1">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c r="AA153" s="465"/>
      <c r="AB153" s="465"/>
      <c r="AC153" s="465"/>
      <c r="AD153" s="465"/>
      <c r="AE153" s="465"/>
      <c r="AF153" s="465"/>
      <c r="AG153" s="465"/>
      <c r="AH153" s="465"/>
      <c r="AI153" s="465"/>
      <c r="AJ153" s="465"/>
      <c r="AK153" s="465"/>
      <c r="AL153" s="465"/>
      <c r="AM153" s="465"/>
      <c r="AN153" s="465"/>
      <c r="AO153" s="8"/>
    </row>
    <row r="154" spans="1:41" ht="18.75" customHeight="1">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c r="AA154" s="465"/>
      <c r="AB154" s="465"/>
      <c r="AC154" s="465"/>
      <c r="AD154" s="465"/>
      <c r="AE154" s="465"/>
      <c r="AF154" s="465"/>
      <c r="AG154" s="465"/>
      <c r="AH154" s="465"/>
      <c r="AI154" s="465"/>
      <c r="AJ154" s="465"/>
      <c r="AK154" s="465"/>
      <c r="AL154" s="465"/>
      <c r="AM154" s="465"/>
      <c r="AN154" s="465"/>
    </row>
    <row r="155" spans="1:41" ht="18.75" customHeight="1">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c r="AH155" s="465"/>
      <c r="AI155" s="465"/>
      <c r="AJ155" s="465"/>
      <c r="AK155" s="465"/>
      <c r="AL155" s="465"/>
      <c r="AM155" s="465"/>
      <c r="AN155" s="465"/>
    </row>
    <row r="156" spans="1:41" ht="18.75" customHeight="1">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c r="AH156" s="465"/>
      <c r="AI156" s="465"/>
      <c r="AJ156" s="465"/>
      <c r="AK156" s="465"/>
      <c r="AL156" s="465"/>
      <c r="AM156" s="465"/>
      <c r="AN156" s="465"/>
    </row>
    <row r="157" spans="1:41" ht="18.75" customHeight="1">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c r="AA157" s="465"/>
      <c r="AB157" s="465"/>
      <c r="AC157" s="465"/>
      <c r="AD157" s="465"/>
      <c r="AE157" s="465"/>
      <c r="AF157" s="465"/>
      <c r="AG157" s="465"/>
      <c r="AH157" s="465"/>
      <c r="AI157" s="465"/>
      <c r="AJ157" s="465"/>
      <c r="AK157" s="465"/>
      <c r="AL157" s="465"/>
      <c r="AM157" s="465"/>
      <c r="AN157" s="465"/>
    </row>
    <row r="158" spans="1:41" ht="18.75" customHeight="1">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row>
    <row r="159" spans="1:41" ht="18.75" customHeight="1">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row>
    <row r="160" spans="1:41" ht="18.75" customHeight="1">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row>
    <row r="161" spans="1:40" ht="18.75" customHeight="1">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row>
  </sheetData>
  <sheetProtection password="CC7D" sheet="1" formatCells="0" selectLockedCells="1"/>
  <mergeCells count="84">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 ref="A48:AN54"/>
    <mergeCell ref="A46:C46"/>
    <mergeCell ref="L46:R46"/>
    <mergeCell ref="S46:V46"/>
    <mergeCell ref="L47:R47"/>
    <mergeCell ref="T47:Z47"/>
    <mergeCell ref="A1:AJ1"/>
    <mergeCell ref="A2:AN3"/>
    <mergeCell ref="A4:AF4"/>
    <mergeCell ref="AG4:AN4"/>
    <mergeCell ref="A5:AF6"/>
    <mergeCell ref="AG5:AH5"/>
    <mergeCell ref="AG6:AJ6"/>
    <mergeCell ref="AK6:AN6"/>
    <mergeCell ref="B56:E56"/>
    <mergeCell ref="G56:H56"/>
    <mergeCell ref="AM65:AN66"/>
    <mergeCell ref="I61:J61"/>
    <mergeCell ref="I56:AA56"/>
    <mergeCell ref="AB56:AE56"/>
    <mergeCell ref="AF56:AG56"/>
    <mergeCell ref="AI56:AK56"/>
    <mergeCell ref="B61:H61"/>
    <mergeCell ref="K61:L61"/>
    <mergeCell ref="N61:O61"/>
    <mergeCell ref="Q61:R61"/>
    <mergeCell ref="AM56:AN56"/>
    <mergeCell ref="G57:H57"/>
    <mergeCell ref="I57:AJ57"/>
    <mergeCell ref="AB63:AE63"/>
    <mergeCell ref="G59:H59"/>
    <mergeCell ref="I59:AC60"/>
    <mergeCell ref="AD59:AJ60"/>
    <mergeCell ref="AM59:AN60"/>
    <mergeCell ref="AF63:AG63"/>
    <mergeCell ref="AI63:AK63"/>
    <mergeCell ref="AM63:AN63"/>
    <mergeCell ref="A150:AN157"/>
    <mergeCell ref="G65:H65"/>
    <mergeCell ref="I65:AC66"/>
    <mergeCell ref="AD65:AJ66"/>
    <mergeCell ref="AM80:AN80"/>
    <mergeCell ref="G81:H81"/>
    <mergeCell ref="I81:AJ81"/>
    <mergeCell ref="A62:F66"/>
    <mergeCell ref="A132:AN149"/>
    <mergeCell ref="A84:AN84"/>
    <mergeCell ref="A85:AN85"/>
    <mergeCell ref="A86:AN106"/>
    <mergeCell ref="A107:AN117"/>
    <mergeCell ref="A118:AN131"/>
    <mergeCell ref="AM82:AN83"/>
    <mergeCell ref="A67:AN69"/>
    <mergeCell ref="N58:AJ58"/>
    <mergeCell ref="A70:AN71"/>
    <mergeCell ref="A72:AN79"/>
    <mergeCell ref="A80:F83"/>
    <mergeCell ref="G82:H82"/>
    <mergeCell ref="I82:AC83"/>
    <mergeCell ref="AD82:AJ83"/>
    <mergeCell ref="G80:H80"/>
    <mergeCell ref="I80:AA80"/>
    <mergeCell ref="AB80:AE80"/>
    <mergeCell ref="AF80:AG80"/>
    <mergeCell ref="AI80:AK80"/>
    <mergeCell ref="G64:H64"/>
    <mergeCell ref="I64:AJ64"/>
    <mergeCell ref="G63:H63"/>
    <mergeCell ref="I63:AA63"/>
  </mergeCells>
  <phoneticPr fontId="3"/>
  <dataValidations count="3">
    <dataValidation type="list" allowBlank="1" showInputMessage="1" showErrorMessage="1" sqref="AH43:AM45 AH10:AM10 AH15:AM15" xr:uid="{00000000-0002-0000-0200-000000000000}">
      <formula1>"はい,いいえ"</formula1>
    </dataValidation>
    <dataValidation type="list" allowBlank="1" showInputMessage="1" showErrorMessage="1" sqref="I61:J61" xr:uid="{00000000-0002-0000-0200-000001000000}">
      <formula1>"大正,昭和,平成,令和"</formula1>
    </dataValidation>
    <dataValidation imeMode="halfAlpha" allowBlank="1" showInputMessage="1" showErrorMessage="1" sqref="AF56:AG56 AI56:AK56 AM56:AN56 AF63:AG63 AI63:AK63 AM63:AN63" xr:uid="{00000000-0002-0000-0200-000002000000}"/>
  </dataValidations>
  <printOptions horizontalCentered="1"/>
  <pageMargins left="0.70866141732283472" right="0.70866141732283472" top="0.55118110236220474" bottom="0.31496062992125984" header="0.31496062992125984" footer="0.31496062992125984"/>
  <pageSetup paperSize="9" scale="47" fitToHeight="0"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新特小第1号（２）（支給申請書）</vt:lpstr>
      <vt:lpstr>新特小第3号（確認申立書）</vt:lpstr>
      <vt:lpstr>'新特小第1号（２）（支給申請書）'!Print_Area</vt:lpstr>
      <vt:lpstr>'新特小第2号（実績一覧表）'!Print_Area</vt:lpstr>
      <vt:lpstr>'新特小第3号（確認申立書）'!Print_Area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DELL</cp:lastModifiedBy>
  <cp:lastPrinted>2021-05-03T16:22:07Z</cp:lastPrinted>
  <dcterms:created xsi:type="dcterms:W3CDTF">2020-05-14T01:08:11Z</dcterms:created>
  <dcterms:modified xsi:type="dcterms:W3CDTF">2021-05-03T16:22:15Z</dcterms:modified>
</cp:coreProperties>
</file>