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oguni1\"/>
    </mc:Choice>
  </mc:AlternateContent>
  <xr:revisionPtr revIDLastSave="0" documentId="13_ncr:1_{D0570DF9-9A8B-4047-86B8-8169A7CBF82A}" xr6:coauthVersionLast="46" xr6:coauthVersionMax="46" xr10:uidLastSave="{00000000-0000-0000-0000-000000000000}"/>
  <bookViews>
    <workbookView xWindow="2595" yWindow="2595" windowWidth="21600" windowHeight="11385" tabRatio="500" activeTab="1" xr2:uid="{00000000-000D-0000-FFFF-FFFF00000000}"/>
  </bookViews>
  <sheets>
    <sheet name="尾﨑江利子" sheetId="1" r:id="rId1"/>
    <sheet name="徳原京都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" i="2" l="1"/>
  <c r="M31" i="2" s="1"/>
  <c r="M30" i="1"/>
  <c r="M31" i="1" s="1"/>
  <c r="N30" i="2"/>
  <c r="N41" i="2" s="1"/>
  <c r="N43" i="2" s="1"/>
  <c r="L30" i="2"/>
  <c r="L41" i="2" s="1"/>
  <c r="L43" i="2" s="1"/>
  <c r="K30" i="2"/>
  <c r="K41" i="2" s="1"/>
  <c r="K43" i="2" s="1"/>
  <c r="J30" i="2"/>
  <c r="J41" i="2" s="1"/>
  <c r="J43" i="2" s="1"/>
  <c r="I30" i="2"/>
  <c r="I41" i="2" s="1"/>
  <c r="I43" i="2" s="1"/>
  <c r="H30" i="2"/>
  <c r="H41" i="2" s="1"/>
  <c r="H43" i="2" s="1"/>
  <c r="G30" i="2"/>
  <c r="G41" i="2" s="1"/>
  <c r="G43" i="2" s="1"/>
  <c r="F30" i="2"/>
  <c r="F41" i="2" s="1"/>
  <c r="F43" i="2" s="1"/>
  <c r="E30" i="2"/>
  <c r="E41" i="2" s="1"/>
  <c r="E43" i="2" s="1"/>
  <c r="D30" i="2"/>
  <c r="D41" i="2" s="1"/>
  <c r="D43" i="2" s="1"/>
  <c r="C30" i="2"/>
  <c r="C41" i="2" s="1"/>
  <c r="C43" i="2" s="1"/>
  <c r="N30" i="1"/>
  <c r="N41" i="1" s="1"/>
  <c r="N43" i="1" s="1"/>
  <c r="L30" i="1"/>
  <c r="L41" i="1" s="1"/>
  <c r="L43" i="1" s="1"/>
  <c r="K30" i="1"/>
  <c r="K41" i="1" s="1"/>
  <c r="K43" i="1" s="1"/>
  <c r="J30" i="1"/>
  <c r="J41" i="1" s="1"/>
  <c r="J43" i="1" s="1"/>
  <c r="I30" i="1"/>
  <c r="I41" i="1" s="1"/>
  <c r="I43" i="1" s="1"/>
  <c r="H30" i="1"/>
  <c r="H41" i="1" s="1"/>
  <c r="H43" i="1" s="1"/>
  <c r="G30" i="1"/>
  <c r="G41" i="1" s="1"/>
  <c r="G43" i="1" s="1"/>
  <c r="F30" i="1"/>
  <c r="F41" i="1" s="1"/>
  <c r="F43" i="1" s="1"/>
  <c r="E30" i="1"/>
  <c r="E41" i="1" s="1"/>
  <c r="E43" i="1" s="1"/>
  <c r="D30" i="1"/>
  <c r="D41" i="1" s="1"/>
  <c r="D43" i="1" s="1"/>
  <c r="C30" i="1"/>
  <c r="C41" i="1" s="1"/>
  <c r="C43" i="1" s="1"/>
  <c r="M41" i="2" l="1"/>
  <c r="M43" i="2" s="1"/>
  <c r="M41" i="1"/>
  <c r="M43" i="1" s="1"/>
  <c r="C31" i="1"/>
  <c r="G31" i="1"/>
  <c r="K31" i="1"/>
  <c r="C31" i="2"/>
  <c r="G31" i="2"/>
  <c r="K31" i="2"/>
  <c r="D31" i="1"/>
  <c r="H31" i="1"/>
  <c r="L31" i="1"/>
  <c r="D31" i="2"/>
  <c r="H31" i="2"/>
  <c r="L31" i="2"/>
  <c r="E31" i="1"/>
  <c r="I31" i="1"/>
  <c r="E31" i="2"/>
  <c r="I31" i="2"/>
  <c r="F31" i="1"/>
  <c r="J31" i="1"/>
  <c r="N31" i="1"/>
  <c r="F31" i="2"/>
  <c r="J31" i="2"/>
  <c r="N31" i="2"/>
</calcChain>
</file>

<file path=xl/sharedStrings.xml><?xml version="1.0" encoding="utf-8"?>
<sst xmlns="http://schemas.openxmlformats.org/spreadsheetml/2006/main" count="84" uniqueCount="45">
  <si>
    <t>賃　金　台　帳</t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</si>
  <si>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令和</t>
    </r>
    <r>
      <rPr>
        <sz val="8"/>
        <color rgb="FF000000"/>
        <rFont val="HGSｺﾞｼｯｸM"/>
        <family val="3"/>
        <charset val="128"/>
      </rPr>
      <t>2</t>
    </r>
    <r>
      <rPr>
        <sz val="8"/>
        <color rgb="FF000000"/>
        <rFont val="游ゴシック"/>
        <family val="2"/>
        <charset val="128"/>
      </rPr>
      <t>年分</t>
    </r>
    <r>
      <rPr>
        <sz val="8"/>
        <color rgb="FF000000"/>
        <rFont val="HGSｺﾞｼｯｸM"/>
        <family val="3"/>
        <charset val="128"/>
      </rPr>
      <t>)</t>
    </r>
  </si>
  <si>
    <t>株式会社プラスミュージック</t>
  </si>
  <si>
    <t>所属：　心斎橋店</t>
  </si>
  <si>
    <r>
      <rPr>
        <b/>
        <sz val="10"/>
        <color rgb="FF000000"/>
        <rFont val="游ゴシック"/>
        <family val="2"/>
        <charset val="128"/>
      </rPr>
      <t>社員</t>
    </r>
    <r>
      <rPr>
        <b/>
        <sz val="10"/>
        <color rgb="FF000000"/>
        <rFont val="HGSｺﾞｼｯｸM"/>
        <family val="3"/>
        <charset val="128"/>
      </rPr>
      <t>NO:</t>
    </r>
  </si>
  <si>
    <t>002</t>
  </si>
  <si>
    <t>　　氏名：尾﨑　江利子</t>
  </si>
  <si>
    <t>【給 与】</t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</si>
  <si>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01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</si>
  <si>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</si>
  <si>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03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</si>
  <si>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04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</si>
  <si>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05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</si>
  <si>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06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</si>
  <si>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07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</si>
  <si>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08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</si>
  <si>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09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</si>
  <si>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10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</si>
  <si>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11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</si>
  <si>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12</t>
    </r>
    <r>
      <rPr>
        <sz val="8"/>
        <color rgb="FF000000"/>
        <rFont val="游ゴシック"/>
        <family val="2"/>
        <charset val="128"/>
      </rPr>
      <t>月分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</si>
  <si>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所定日数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</si>
  <si>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出勤日数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</si>
  <si>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欠勤日数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</si>
  <si>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有給日数</t>
    </r>
    <r>
      <rPr>
        <sz val="8"/>
        <color rgb="FF000000"/>
        <rFont val="HGSｺﾞｼｯｸM"/>
        <family val="3"/>
        <charset val="128"/>
      </rPr>
      <t>)</t>
    </r>
  </si>
  <si>
    <t>基本給</t>
  </si>
  <si>
    <t>休業控除</t>
  </si>
  <si>
    <t>休業手当</t>
  </si>
  <si>
    <t>時間外手当</t>
  </si>
  <si>
    <t>勤怠控除</t>
  </si>
  <si>
    <t>課税通勤費</t>
  </si>
  <si>
    <t>非課税通勤費</t>
  </si>
  <si>
    <r>
      <rPr>
        <sz val="8"/>
        <color rgb="FF000000"/>
        <rFont val="HGSｺﾞｼｯｸM"/>
        <family val="3"/>
        <charset val="128"/>
      </rPr>
      <t xml:space="preserve"> (</t>
    </r>
    <r>
      <rPr>
        <sz val="8"/>
        <color rgb="FF000000"/>
        <rFont val="游ゴシック"/>
        <family val="2"/>
        <charset val="128"/>
      </rPr>
      <t>課税分合計</t>
    </r>
    <r>
      <rPr>
        <sz val="8"/>
        <color rgb="FF000000"/>
        <rFont val="HGSｺﾞｼｯｸM"/>
        <family val="3"/>
        <charset val="128"/>
      </rPr>
      <t>)</t>
    </r>
  </si>
  <si>
    <t>総支給額</t>
  </si>
  <si>
    <t>健康保険</t>
  </si>
  <si>
    <t>厚生年金</t>
  </si>
  <si>
    <t>雇用保険</t>
  </si>
  <si>
    <t>社会保険合計</t>
  </si>
  <si>
    <t>課税対象額</t>
  </si>
  <si>
    <t>所得税</t>
  </si>
  <si>
    <t>住民税</t>
  </si>
  <si>
    <t>総控除額</t>
  </si>
  <si>
    <t>差引支給額</t>
  </si>
  <si>
    <t>所属：　三宮店</t>
  </si>
  <si>
    <t>003</t>
  </si>
  <si>
    <t>　　氏名：徳原　京都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</si>
</sst>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月&quot;dd&quot;日&quot;"/>
    <numFmt numFmtId="177" formatCode="#,##0.0_ "/>
    <numFmt numFmtId="178" formatCode="#,##0_ "/>
  </numFmts>
  <fonts count="9" x14ac:knownFonts="1">
    <font>
      <sz val="11"/>
      <color rgb="FF000000"/>
      <name val="游ゴシック"/>
      <family val="2"/>
      <charset val="128"/>
    </font>
    <font>
      <sz val="8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8"/>
      <color rgb="FF000000"/>
      <name val="HGSｺﾞｼｯｸM"/>
      <family val="3"/>
      <charset val="128"/>
    </font>
    <font>
      <b/>
      <sz val="11"/>
      <color rgb="FF000000"/>
      <name val="游ゴシック"/>
      <family val="2"/>
      <charset val="128"/>
    </font>
    <font>
      <b/>
      <sz val="10"/>
      <color rgb="FF000000"/>
      <name val="游ゴシック"/>
      <family val="2"/>
      <charset val="128"/>
    </font>
    <font>
      <b/>
      <sz val="10"/>
      <color rgb="FF000000"/>
      <name val="HGSｺﾞｼｯｸM"/>
      <family val="3"/>
      <charset val="128"/>
    </font>
    <font>
      <b/>
      <sz val="8"/>
      <color rgb="FF000000"/>
      <name val="游ゴシック"/>
      <family val="2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1" fillId="0" borderId="1" xfId="0" applyFont="1" applyBorder="1" applyAlignment="1"/>
    <xf numFmtId="178" fontId="3" fillId="0" borderId="0" xfId="0" applyNumberFormat="1" applyFont="1" applyAlignment="1"/>
    <xf numFmtId="178" fontId="1" fillId="0" borderId="1" xfId="0" applyNumberFormat="1" applyFont="1" applyBorder="1" applyAlignment="1"/>
    <xf numFmtId="178" fontId="3" fillId="0" borderId="3" xfId="0" applyNumberFormat="1" applyFont="1" applyBorder="1" applyAlignment="1"/>
    <xf numFmtId="178" fontId="1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4"/>
  <sheetViews>
    <sheetView zoomScaleNormal="100" workbookViewId="0">
      <selection activeCell="N7" sqref="N7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4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6" customFormat="1" x14ac:dyDescent="0.4">
      <c r="A3" s="2" t="s">
        <v>2</v>
      </c>
      <c r="B3" s="2"/>
      <c r="C3" s="2"/>
      <c r="D3" s="2"/>
      <c r="E3" s="3"/>
      <c r="F3" s="18" t="s">
        <v>3</v>
      </c>
      <c r="G3" s="18"/>
      <c r="H3" s="3"/>
      <c r="I3" s="4" t="s">
        <v>4</v>
      </c>
      <c r="J3" s="5" t="s">
        <v>5</v>
      </c>
      <c r="K3" s="19" t="s">
        <v>6</v>
      </c>
      <c r="L3" s="19"/>
      <c r="M3" s="19"/>
      <c r="N3" s="3"/>
    </row>
    <row r="4" spans="1:14" s="7" customFormat="1" ht="12.75" x14ac:dyDescent="0.25">
      <c r="A4" s="20" t="s">
        <v>7</v>
      </c>
      <c r="B4" s="20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1" t="s">
        <v>20</v>
      </c>
      <c r="B6" s="21"/>
      <c r="C6" s="10">
        <v>23</v>
      </c>
      <c r="D6" s="10">
        <v>20</v>
      </c>
      <c r="E6" s="10">
        <v>22</v>
      </c>
      <c r="F6" s="10">
        <v>22</v>
      </c>
      <c r="G6" s="10">
        <v>21</v>
      </c>
      <c r="H6" s="10">
        <v>21</v>
      </c>
      <c r="I6" s="10">
        <v>23</v>
      </c>
      <c r="J6" s="10">
        <v>22</v>
      </c>
      <c r="K6" s="10">
        <v>23</v>
      </c>
      <c r="L6" s="10">
        <v>22</v>
      </c>
      <c r="M6" s="10">
        <v>21</v>
      </c>
      <c r="N6" s="10">
        <v>22</v>
      </c>
    </row>
    <row r="7" spans="1:14" x14ac:dyDescent="0.4">
      <c r="A7" s="22" t="s">
        <v>21</v>
      </c>
      <c r="B7" s="22"/>
      <c r="C7" s="10">
        <v>23</v>
      </c>
      <c r="D7" s="10">
        <v>20</v>
      </c>
      <c r="E7" s="10">
        <v>22</v>
      </c>
      <c r="F7" s="10">
        <v>0</v>
      </c>
      <c r="G7" s="10">
        <v>0</v>
      </c>
      <c r="H7" s="10">
        <v>21</v>
      </c>
      <c r="I7" s="10">
        <v>23</v>
      </c>
      <c r="J7" s="10">
        <v>18</v>
      </c>
      <c r="K7" s="10">
        <v>5</v>
      </c>
      <c r="L7" s="10">
        <v>0</v>
      </c>
      <c r="M7" s="10">
        <v>0</v>
      </c>
      <c r="N7" s="10">
        <v>0</v>
      </c>
    </row>
    <row r="8" spans="1:14" x14ac:dyDescent="0.4">
      <c r="A8" s="22" t="s">
        <v>22</v>
      </c>
      <c r="B8" s="22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x14ac:dyDescent="0.4">
      <c r="A9" s="22" t="s">
        <v>23</v>
      </c>
      <c r="B9" s="22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4</v>
      </c>
      <c r="K9" s="10">
        <v>1</v>
      </c>
      <c r="L9" s="10">
        <v>0</v>
      </c>
      <c r="M9" s="10">
        <v>0</v>
      </c>
      <c r="N9" s="10">
        <v>0</v>
      </c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3" t="s">
        <v>24</v>
      </c>
      <c r="B11" s="23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>
        <v>250000</v>
      </c>
      <c r="J11" s="12">
        <v>250000</v>
      </c>
      <c r="K11" s="12">
        <v>250000</v>
      </c>
      <c r="L11" s="12">
        <v>250000</v>
      </c>
      <c r="M11" s="12">
        <v>250000</v>
      </c>
      <c r="N11" s="15">
        <v>250000</v>
      </c>
    </row>
    <row r="12" spans="1:14" x14ac:dyDescent="0.4">
      <c r="A12" s="24" t="s">
        <v>25</v>
      </c>
      <c r="B12" s="24"/>
      <c r="C12" s="12"/>
      <c r="D12" s="12"/>
      <c r="E12" s="12"/>
      <c r="F12" s="12">
        <v>-250000</v>
      </c>
      <c r="G12" s="12">
        <v>-250000</v>
      </c>
      <c r="K12" s="12">
        <v>-184783</v>
      </c>
      <c r="L12" s="12">
        <v>-250000</v>
      </c>
      <c r="M12" s="12">
        <v>-250000</v>
      </c>
      <c r="N12" s="15">
        <v>-250000</v>
      </c>
    </row>
    <row r="20" spans="1:14" x14ac:dyDescent="0.4">
      <c r="A20" s="24" t="s">
        <v>26</v>
      </c>
      <c r="B20" s="24"/>
      <c r="C20" s="12"/>
      <c r="D20" s="12"/>
      <c r="E20" s="12"/>
      <c r="F20" s="12">
        <v>250000</v>
      </c>
      <c r="G20" s="12">
        <v>250000</v>
      </c>
      <c r="H20" s="12"/>
      <c r="I20" s="12"/>
      <c r="J20" s="12"/>
      <c r="K20" s="12">
        <v>184783</v>
      </c>
      <c r="L20" s="12">
        <v>250000</v>
      </c>
      <c r="M20" s="12">
        <v>250000</v>
      </c>
      <c r="N20" s="12">
        <v>250000</v>
      </c>
    </row>
    <row r="21" spans="1:14" x14ac:dyDescent="0.4">
      <c r="A21" s="24" t="s">
        <v>27</v>
      </c>
      <c r="B21" s="2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24" t="s">
        <v>28</v>
      </c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24" t="s">
        <v>29</v>
      </c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25" t="s">
        <v>30</v>
      </c>
      <c r="B24" s="2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6" t="s">
        <v>31</v>
      </c>
      <c r="B25" s="26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>
        <v>250000</v>
      </c>
      <c r="J25" s="14">
        <v>250000</v>
      </c>
      <c r="K25" s="14">
        <v>250000</v>
      </c>
      <c r="L25" s="14">
        <v>250000</v>
      </c>
      <c r="M25" s="14">
        <v>250000</v>
      </c>
      <c r="N25" s="14">
        <v>250000</v>
      </c>
    </row>
    <row r="26" spans="1:14" x14ac:dyDescent="0.4">
      <c r="A26" s="27" t="s">
        <v>32</v>
      </c>
      <c r="B26" s="27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>
        <v>250000</v>
      </c>
      <c r="J26" s="14">
        <v>250000</v>
      </c>
      <c r="K26" s="14">
        <v>250000</v>
      </c>
      <c r="L26" s="14">
        <v>250000</v>
      </c>
      <c r="M26" s="14">
        <v>250000</v>
      </c>
      <c r="N26" s="14">
        <v>250000</v>
      </c>
    </row>
    <row r="27" spans="1:14" x14ac:dyDescent="0.4">
      <c r="A27" s="23" t="s">
        <v>33</v>
      </c>
      <c r="B27" s="23"/>
      <c r="C27" s="12">
        <v>15496</v>
      </c>
      <c r="D27" s="12">
        <v>15496</v>
      </c>
      <c r="E27" s="12">
        <v>15496</v>
      </c>
      <c r="F27" s="12">
        <v>15613</v>
      </c>
      <c r="G27" s="12">
        <v>15613</v>
      </c>
      <c r="H27" s="12">
        <v>15613</v>
      </c>
      <c r="I27" s="12">
        <v>15613</v>
      </c>
      <c r="J27" s="12">
        <v>15613</v>
      </c>
      <c r="K27" s="12">
        <v>15613</v>
      </c>
      <c r="L27" s="12">
        <v>15613</v>
      </c>
      <c r="M27" s="12">
        <v>15613</v>
      </c>
      <c r="N27" s="12">
        <v>15613</v>
      </c>
    </row>
    <row r="28" spans="1:14" x14ac:dyDescent="0.4">
      <c r="A28" s="24" t="s">
        <v>34</v>
      </c>
      <c r="B28" s="24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>
        <v>23790</v>
      </c>
      <c r="J28" s="12">
        <v>23790</v>
      </c>
      <c r="K28" s="12">
        <v>23790</v>
      </c>
      <c r="L28" s="12">
        <v>23790</v>
      </c>
      <c r="M28" s="12">
        <v>23790</v>
      </c>
      <c r="N28" s="12">
        <v>23790</v>
      </c>
    </row>
    <row r="29" spans="1:14" x14ac:dyDescent="0.4">
      <c r="A29" s="24" t="s">
        <v>35</v>
      </c>
      <c r="B29" s="24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>
        <v>750</v>
      </c>
      <c r="J29" s="12">
        <v>750</v>
      </c>
      <c r="K29" s="12">
        <v>750</v>
      </c>
      <c r="L29" s="12">
        <v>750</v>
      </c>
      <c r="M29" s="12">
        <v>750</v>
      </c>
      <c r="N29" s="12">
        <v>750</v>
      </c>
    </row>
    <row r="30" spans="1:14" x14ac:dyDescent="0.4">
      <c r="A30" s="25" t="s">
        <v>36</v>
      </c>
      <c r="B30" s="25"/>
      <c r="C30" s="13">
        <f t="shared" ref="C30:N30" si="0">SUM(C27:C29)</f>
        <v>40036</v>
      </c>
      <c r="D30" s="13">
        <f t="shared" si="0"/>
        <v>40036</v>
      </c>
      <c r="E30" s="13">
        <f t="shared" si="0"/>
        <v>40036</v>
      </c>
      <c r="F30" s="13">
        <f t="shared" si="0"/>
        <v>40153</v>
      </c>
      <c r="G30" s="13">
        <f t="shared" si="0"/>
        <v>40153</v>
      </c>
      <c r="H30" s="13">
        <f t="shared" si="0"/>
        <v>40153</v>
      </c>
      <c r="I30" s="13">
        <f t="shared" si="0"/>
        <v>40153</v>
      </c>
      <c r="J30" s="13">
        <f t="shared" si="0"/>
        <v>40153</v>
      </c>
      <c r="K30" s="13">
        <f t="shared" si="0"/>
        <v>40153</v>
      </c>
      <c r="L30" s="13">
        <f t="shared" si="0"/>
        <v>40153</v>
      </c>
      <c r="M30" s="13">
        <f t="shared" si="0"/>
        <v>40153</v>
      </c>
      <c r="N30" s="13">
        <f t="shared" si="0"/>
        <v>40153</v>
      </c>
    </row>
    <row r="31" spans="1:14" x14ac:dyDescent="0.4">
      <c r="A31" s="23" t="s">
        <v>37</v>
      </c>
      <c r="B31" s="23"/>
      <c r="C31" s="12">
        <f t="shared" ref="C31:N31" si="1">C26-C30</f>
        <v>209964</v>
      </c>
      <c r="D31" s="12">
        <f t="shared" si="1"/>
        <v>209964</v>
      </c>
      <c r="E31" s="12">
        <f t="shared" si="1"/>
        <v>209964</v>
      </c>
      <c r="F31" s="12">
        <f t="shared" si="1"/>
        <v>209847</v>
      </c>
      <c r="G31" s="12">
        <f t="shared" si="1"/>
        <v>209847</v>
      </c>
      <c r="H31" s="12">
        <f t="shared" si="1"/>
        <v>209847</v>
      </c>
      <c r="I31" s="12">
        <f t="shared" si="1"/>
        <v>209847</v>
      </c>
      <c r="J31" s="12">
        <f t="shared" si="1"/>
        <v>209847</v>
      </c>
      <c r="K31" s="12">
        <f t="shared" si="1"/>
        <v>209847</v>
      </c>
      <c r="L31" s="12">
        <f t="shared" si="1"/>
        <v>209847</v>
      </c>
      <c r="M31" s="12">
        <f t="shared" si="1"/>
        <v>209847</v>
      </c>
      <c r="N31" s="12">
        <f t="shared" si="1"/>
        <v>209847</v>
      </c>
    </row>
    <row r="32" spans="1:14" x14ac:dyDescent="0.4">
      <c r="A32" s="24" t="s">
        <v>38</v>
      </c>
      <c r="B32" s="24"/>
      <c r="C32" s="12">
        <v>5130</v>
      </c>
      <c r="D32" s="12">
        <v>5130</v>
      </c>
      <c r="E32" s="12">
        <v>5130</v>
      </c>
      <c r="F32" s="12">
        <v>5130</v>
      </c>
      <c r="G32" s="12">
        <v>5130</v>
      </c>
      <c r="H32" s="12">
        <v>5130</v>
      </c>
      <c r="I32" s="12">
        <v>5130</v>
      </c>
      <c r="J32" s="12">
        <v>5130</v>
      </c>
      <c r="K32" s="12">
        <v>5130</v>
      </c>
      <c r="L32" s="12">
        <v>5130</v>
      </c>
      <c r="M32" s="12">
        <v>5130</v>
      </c>
      <c r="N32" s="12">
        <v>5130</v>
      </c>
    </row>
    <row r="33" spans="1:14" x14ac:dyDescent="0.4">
      <c r="A33" s="24" t="s">
        <v>39</v>
      </c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24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24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24"/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24"/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24"/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25"/>
      <c r="B40" s="2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7" t="s">
        <v>40</v>
      </c>
      <c r="B41" s="27"/>
      <c r="C41" s="13">
        <f t="shared" ref="C41:N41" si="2">C30+C32</f>
        <v>45166</v>
      </c>
      <c r="D41" s="13">
        <f t="shared" si="2"/>
        <v>45166</v>
      </c>
      <c r="E41" s="13">
        <f t="shared" si="2"/>
        <v>45166</v>
      </c>
      <c r="F41" s="13">
        <f t="shared" si="2"/>
        <v>45283</v>
      </c>
      <c r="G41" s="13">
        <f t="shared" si="2"/>
        <v>45283</v>
      </c>
      <c r="H41" s="13">
        <f t="shared" si="2"/>
        <v>45283</v>
      </c>
      <c r="I41" s="13">
        <f t="shared" si="2"/>
        <v>45283</v>
      </c>
      <c r="J41" s="13">
        <f t="shared" si="2"/>
        <v>45283</v>
      </c>
      <c r="K41" s="13">
        <f t="shared" si="2"/>
        <v>45283</v>
      </c>
      <c r="L41" s="13">
        <f t="shared" si="2"/>
        <v>45283</v>
      </c>
      <c r="M41" s="13">
        <f t="shared" si="2"/>
        <v>45283</v>
      </c>
      <c r="N41" s="13">
        <f t="shared" si="2"/>
        <v>45283</v>
      </c>
    </row>
    <row r="42" spans="1:14" x14ac:dyDescent="0.4">
      <c r="A42" s="27"/>
      <c r="B42" s="2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7" t="s">
        <v>41</v>
      </c>
      <c r="B43" s="27"/>
      <c r="C43" s="13">
        <f t="shared" ref="C43:N43" si="3">C26-C41</f>
        <v>204834</v>
      </c>
      <c r="D43" s="13">
        <f t="shared" si="3"/>
        <v>204834</v>
      </c>
      <c r="E43" s="13">
        <f t="shared" si="3"/>
        <v>204834</v>
      </c>
      <c r="F43" s="13">
        <f t="shared" si="3"/>
        <v>204717</v>
      </c>
      <c r="G43" s="13">
        <f t="shared" si="3"/>
        <v>204717</v>
      </c>
      <c r="H43" s="13">
        <f t="shared" si="3"/>
        <v>204717</v>
      </c>
      <c r="I43" s="13">
        <f t="shared" si="3"/>
        <v>204717</v>
      </c>
      <c r="J43" s="13">
        <f t="shared" si="3"/>
        <v>204717</v>
      </c>
      <c r="K43" s="13">
        <f t="shared" si="3"/>
        <v>204717</v>
      </c>
      <c r="L43" s="13">
        <f t="shared" si="3"/>
        <v>204717</v>
      </c>
      <c r="M43" s="13">
        <f t="shared" si="3"/>
        <v>204717</v>
      </c>
      <c r="N43" s="13">
        <f t="shared" si="3"/>
        <v>204717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2:B12"/>
    <mergeCell ref="A20:B20"/>
    <mergeCell ref="A21:B21"/>
    <mergeCell ref="A22:B22"/>
    <mergeCell ref="A23:B23"/>
    <mergeCell ref="A6:B6"/>
    <mergeCell ref="A7:B7"/>
    <mergeCell ref="A8:B8"/>
    <mergeCell ref="A9:B9"/>
    <mergeCell ref="A11:B11"/>
    <mergeCell ref="A1:N1"/>
    <mergeCell ref="A2:N2"/>
    <mergeCell ref="F3:G3"/>
    <mergeCell ref="K3:M3"/>
    <mergeCell ref="A4:B4"/>
  </mergeCells>
  <phoneticPr fontId="8"/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4"/>
  <sheetViews>
    <sheetView tabSelected="1" topLeftCell="A8" zoomScaleNormal="100" workbookViewId="0">
      <selection activeCell="N21" sqref="N21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4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6" customFormat="1" x14ac:dyDescent="0.4">
      <c r="A3" s="2" t="s">
        <v>2</v>
      </c>
      <c r="B3" s="2"/>
      <c r="C3" s="2"/>
      <c r="D3" s="2"/>
      <c r="E3" s="3"/>
      <c r="F3" s="18" t="s">
        <v>42</v>
      </c>
      <c r="G3" s="18"/>
      <c r="H3" s="3"/>
      <c r="I3" s="4" t="s">
        <v>4</v>
      </c>
      <c r="J3" s="5" t="s">
        <v>43</v>
      </c>
      <c r="K3" s="19" t="s">
        <v>44</v>
      </c>
      <c r="L3" s="19"/>
      <c r="M3" s="19"/>
      <c r="N3" s="3"/>
    </row>
    <row r="4" spans="1:14" s="7" customFormat="1" ht="12.75" x14ac:dyDescent="0.25">
      <c r="A4" s="20" t="s">
        <v>7</v>
      </c>
      <c r="B4" s="20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1" t="s">
        <v>20</v>
      </c>
      <c r="B6" s="21"/>
      <c r="C6" s="10">
        <v>23</v>
      </c>
      <c r="D6" s="10">
        <v>20</v>
      </c>
      <c r="E6" s="10">
        <v>22</v>
      </c>
      <c r="F6" s="10">
        <v>22</v>
      </c>
      <c r="G6" s="10">
        <v>21</v>
      </c>
      <c r="H6" s="10">
        <v>21</v>
      </c>
      <c r="I6" s="10">
        <v>23</v>
      </c>
      <c r="J6" s="10">
        <v>22</v>
      </c>
      <c r="K6" s="10">
        <v>23</v>
      </c>
      <c r="L6" s="10">
        <v>22</v>
      </c>
      <c r="M6" s="10">
        <v>21</v>
      </c>
      <c r="N6" s="10">
        <v>22</v>
      </c>
    </row>
    <row r="7" spans="1:14" x14ac:dyDescent="0.4">
      <c r="A7" s="22" t="s">
        <v>21</v>
      </c>
      <c r="B7" s="22"/>
      <c r="C7" s="10">
        <v>23</v>
      </c>
      <c r="D7" s="10">
        <v>20</v>
      </c>
      <c r="E7" s="10">
        <v>22</v>
      </c>
      <c r="F7" s="10">
        <v>0</v>
      </c>
      <c r="G7" s="10">
        <v>0</v>
      </c>
      <c r="H7" s="10">
        <v>21</v>
      </c>
      <c r="I7" s="10">
        <v>21</v>
      </c>
      <c r="J7" s="10">
        <v>19</v>
      </c>
      <c r="K7" s="10">
        <v>5</v>
      </c>
      <c r="L7" s="10">
        <v>0</v>
      </c>
      <c r="M7" s="10">
        <v>0</v>
      </c>
      <c r="N7" s="10">
        <v>0</v>
      </c>
    </row>
    <row r="8" spans="1:14" x14ac:dyDescent="0.4">
      <c r="A8" s="22" t="s">
        <v>22</v>
      </c>
      <c r="B8" s="22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x14ac:dyDescent="0.4">
      <c r="A9" s="22" t="s">
        <v>23</v>
      </c>
      <c r="B9" s="22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3</v>
      </c>
      <c r="K9" s="10">
        <v>2</v>
      </c>
      <c r="L9" s="10">
        <v>0</v>
      </c>
      <c r="M9" s="10">
        <v>0</v>
      </c>
      <c r="N9" s="10">
        <v>0</v>
      </c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3" t="s">
        <v>24</v>
      </c>
      <c r="B11" s="23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>
        <v>250000</v>
      </c>
      <c r="J11" s="12">
        <v>250000</v>
      </c>
      <c r="K11" s="12">
        <v>250000</v>
      </c>
      <c r="L11" s="12">
        <v>250000</v>
      </c>
      <c r="M11" s="12">
        <v>250000</v>
      </c>
      <c r="N11" s="15">
        <v>250000</v>
      </c>
    </row>
    <row r="12" spans="1:14" x14ac:dyDescent="0.4">
      <c r="A12" s="24" t="s">
        <v>25</v>
      </c>
      <c r="B12" s="24"/>
      <c r="C12" s="12"/>
      <c r="D12" s="12"/>
      <c r="E12" s="12"/>
      <c r="F12" s="12">
        <v>-250000</v>
      </c>
      <c r="G12" s="12">
        <v>-250000</v>
      </c>
      <c r="K12" s="12">
        <v>-173913</v>
      </c>
      <c r="L12" s="12">
        <v>-250000</v>
      </c>
      <c r="M12" s="12">
        <v>-250000</v>
      </c>
      <c r="N12" s="15">
        <v>-250000</v>
      </c>
    </row>
    <row r="20" spans="1:14" x14ac:dyDescent="0.4">
      <c r="A20" s="24" t="s">
        <v>26</v>
      </c>
      <c r="B20" s="24"/>
      <c r="C20" s="12"/>
      <c r="D20" s="12"/>
      <c r="E20" s="12"/>
      <c r="F20" s="12">
        <v>250000</v>
      </c>
      <c r="G20" s="12">
        <v>250000</v>
      </c>
      <c r="H20" s="12"/>
      <c r="I20" s="12"/>
      <c r="J20" s="12"/>
      <c r="K20" s="12">
        <v>173913</v>
      </c>
      <c r="L20" s="12">
        <v>250000</v>
      </c>
      <c r="M20" s="12">
        <v>250000</v>
      </c>
      <c r="N20" s="12">
        <v>250000</v>
      </c>
    </row>
    <row r="21" spans="1:14" x14ac:dyDescent="0.4">
      <c r="A21" s="24" t="s">
        <v>27</v>
      </c>
      <c r="B21" s="2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24" t="s">
        <v>28</v>
      </c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24" t="s">
        <v>29</v>
      </c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25" t="s">
        <v>30</v>
      </c>
      <c r="B24" s="2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6" t="s">
        <v>31</v>
      </c>
      <c r="B25" s="26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>
        <v>250000</v>
      </c>
      <c r="J25" s="14">
        <v>250000</v>
      </c>
      <c r="K25" s="14">
        <v>250000</v>
      </c>
      <c r="L25" s="14">
        <v>250000</v>
      </c>
      <c r="M25" s="14">
        <v>250000</v>
      </c>
      <c r="N25" s="14">
        <v>250000</v>
      </c>
    </row>
    <row r="26" spans="1:14" x14ac:dyDescent="0.4">
      <c r="A26" s="27" t="s">
        <v>32</v>
      </c>
      <c r="B26" s="27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>
        <v>250000</v>
      </c>
      <c r="J26" s="14">
        <v>250000</v>
      </c>
      <c r="K26" s="14">
        <v>250000</v>
      </c>
      <c r="L26" s="14">
        <v>250000</v>
      </c>
      <c r="M26" s="14">
        <v>250000</v>
      </c>
      <c r="N26" s="14">
        <v>250000</v>
      </c>
    </row>
    <row r="27" spans="1:14" x14ac:dyDescent="0.4">
      <c r="A27" s="23" t="s">
        <v>33</v>
      </c>
      <c r="B27" s="23"/>
      <c r="C27" s="12">
        <v>13247</v>
      </c>
      <c r="D27" s="12">
        <v>13247</v>
      </c>
      <c r="E27" s="12">
        <v>13247</v>
      </c>
      <c r="F27" s="12">
        <v>13286</v>
      </c>
      <c r="G27" s="12">
        <v>13286</v>
      </c>
      <c r="H27" s="12">
        <v>13286</v>
      </c>
      <c r="I27" s="12">
        <v>13286</v>
      </c>
      <c r="J27" s="12">
        <v>13286</v>
      </c>
      <c r="K27" s="12">
        <v>13286</v>
      </c>
      <c r="L27" s="12">
        <v>13286</v>
      </c>
      <c r="M27" s="12">
        <v>13286</v>
      </c>
      <c r="N27" s="12">
        <v>13286</v>
      </c>
    </row>
    <row r="28" spans="1:14" x14ac:dyDescent="0.4">
      <c r="A28" s="24" t="s">
        <v>34</v>
      </c>
      <c r="B28" s="24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>
        <v>23790</v>
      </c>
      <c r="J28" s="12">
        <v>23790</v>
      </c>
      <c r="K28" s="12">
        <v>23790</v>
      </c>
      <c r="L28" s="12">
        <v>23790</v>
      </c>
      <c r="M28" s="12">
        <v>23790</v>
      </c>
      <c r="N28" s="12">
        <v>23790</v>
      </c>
    </row>
    <row r="29" spans="1:14" x14ac:dyDescent="0.4">
      <c r="A29" s="24" t="s">
        <v>35</v>
      </c>
      <c r="B29" s="24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>
        <v>750</v>
      </c>
      <c r="J29" s="12">
        <v>750</v>
      </c>
      <c r="K29" s="12">
        <v>750</v>
      </c>
      <c r="L29" s="12">
        <v>750</v>
      </c>
      <c r="M29" s="12">
        <v>750</v>
      </c>
      <c r="N29" s="12">
        <v>750</v>
      </c>
    </row>
    <row r="30" spans="1:14" x14ac:dyDescent="0.4">
      <c r="A30" s="25" t="s">
        <v>36</v>
      </c>
      <c r="B30" s="25"/>
      <c r="C30" s="13">
        <f t="shared" ref="C30:N30" si="0">SUM(C27:C29)</f>
        <v>37787</v>
      </c>
      <c r="D30" s="13">
        <f t="shared" si="0"/>
        <v>37787</v>
      </c>
      <c r="E30" s="13">
        <f t="shared" si="0"/>
        <v>37787</v>
      </c>
      <c r="F30" s="13">
        <f t="shared" si="0"/>
        <v>37826</v>
      </c>
      <c r="G30" s="13">
        <f t="shared" si="0"/>
        <v>37826</v>
      </c>
      <c r="H30" s="13">
        <f t="shared" si="0"/>
        <v>37826</v>
      </c>
      <c r="I30" s="13">
        <f t="shared" si="0"/>
        <v>37826</v>
      </c>
      <c r="J30" s="13">
        <f t="shared" si="0"/>
        <v>37826</v>
      </c>
      <c r="K30" s="13">
        <f t="shared" si="0"/>
        <v>37826</v>
      </c>
      <c r="L30" s="13">
        <f t="shared" si="0"/>
        <v>37826</v>
      </c>
      <c r="M30" s="13">
        <f t="shared" si="0"/>
        <v>37826</v>
      </c>
      <c r="N30" s="13">
        <f t="shared" si="0"/>
        <v>37826</v>
      </c>
    </row>
    <row r="31" spans="1:14" x14ac:dyDescent="0.4">
      <c r="A31" s="23" t="s">
        <v>37</v>
      </c>
      <c r="B31" s="23"/>
      <c r="C31" s="12">
        <f t="shared" ref="C31:N31" si="1">C26-C30</f>
        <v>212213</v>
      </c>
      <c r="D31" s="12">
        <f t="shared" si="1"/>
        <v>212213</v>
      </c>
      <c r="E31" s="12">
        <f t="shared" si="1"/>
        <v>212213</v>
      </c>
      <c r="F31" s="12">
        <f t="shared" si="1"/>
        <v>212174</v>
      </c>
      <c r="G31" s="12">
        <f t="shared" si="1"/>
        <v>212174</v>
      </c>
      <c r="H31" s="12">
        <f t="shared" si="1"/>
        <v>212174</v>
      </c>
      <c r="I31" s="12">
        <f t="shared" si="1"/>
        <v>212174</v>
      </c>
      <c r="J31" s="12">
        <f t="shared" si="1"/>
        <v>212174</v>
      </c>
      <c r="K31" s="12">
        <f t="shared" si="1"/>
        <v>212174</v>
      </c>
      <c r="L31" s="12">
        <f t="shared" si="1"/>
        <v>212174</v>
      </c>
      <c r="M31" s="12">
        <f t="shared" si="1"/>
        <v>212174</v>
      </c>
      <c r="N31" s="12">
        <f t="shared" si="1"/>
        <v>212174</v>
      </c>
    </row>
    <row r="32" spans="1:14" x14ac:dyDescent="0.4">
      <c r="A32" s="24" t="s">
        <v>38</v>
      </c>
      <c r="B32" s="24"/>
      <c r="C32" s="12">
        <v>5200</v>
      </c>
      <c r="D32" s="12">
        <v>5200</v>
      </c>
      <c r="E32" s="12">
        <v>5200</v>
      </c>
      <c r="F32" s="12">
        <v>5200</v>
      </c>
      <c r="G32" s="12">
        <v>5200</v>
      </c>
      <c r="H32" s="12">
        <v>5200</v>
      </c>
      <c r="I32" s="12">
        <v>5200</v>
      </c>
      <c r="J32" s="12">
        <v>5200</v>
      </c>
      <c r="K32" s="12">
        <v>5200</v>
      </c>
      <c r="L32" s="12">
        <v>5200</v>
      </c>
      <c r="M32" s="12">
        <v>5200</v>
      </c>
      <c r="N32" s="12">
        <v>5200</v>
      </c>
    </row>
    <row r="33" spans="1:14" x14ac:dyDescent="0.4">
      <c r="A33" s="24" t="s">
        <v>39</v>
      </c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24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24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24"/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24"/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24"/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25"/>
      <c r="B40" s="2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7" t="s">
        <v>40</v>
      </c>
      <c r="B41" s="27"/>
      <c r="C41" s="13">
        <f t="shared" ref="C41:N41" si="2">C30+C32</f>
        <v>42987</v>
      </c>
      <c r="D41" s="13">
        <f t="shared" si="2"/>
        <v>42987</v>
      </c>
      <c r="E41" s="13">
        <f t="shared" si="2"/>
        <v>42987</v>
      </c>
      <c r="F41" s="13">
        <f t="shared" si="2"/>
        <v>43026</v>
      </c>
      <c r="G41" s="13">
        <f t="shared" si="2"/>
        <v>43026</v>
      </c>
      <c r="H41" s="13">
        <f t="shared" si="2"/>
        <v>43026</v>
      </c>
      <c r="I41" s="13">
        <f t="shared" si="2"/>
        <v>43026</v>
      </c>
      <c r="J41" s="13">
        <f t="shared" si="2"/>
        <v>43026</v>
      </c>
      <c r="K41" s="13">
        <f t="shared" si="2"/>
        <v>43026</v>
      </c>
      <c r="L41" s="13">
        <f t="shared" si="2"/>
        <v>43026</v>
      </c>
      <c r="M41" s="13">
        <f t="shared" si="2"/>
        <v>43026</v>
      </c>
      <c r="N41" s="13">
        <f t="shared" si="2"/>
        <v>43026</v>
      </c>
    </row>
    <row r="42" spans="1:14" x14ac:dyDescent="0.4">
      <c r="A42" s="27"/>
      <c r="B42" s="2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7" t="s">
        <v>41</v>
      </c>
      <c r="B43" s="27"/>
      <c r="C43" s="13">
        <f t="shared" ref="C43:N43" si="3">C26-C41</f>
        <v>207013</v>
      </c>
      <c r="D43" s="13">
        <f t="shared" si="3"/>
        <v>207013</v>
      </c>
      <c r="E43" s="13">
        <f t="shared" si="3"/>
        <v>207013</v>
      </c>
      <c r="F43" s="13">
        <f t="shared" si="3"/>
        <v>206974</v>
      </c>
      <c r="G43" s="13">
        <f t="shared" si="3"/>
        <v>206974</v>
      </c>
      <c r="H43" s="13">
        <f t="shared" si="3"/>
        <v>206974</v>
      </c>
      <c r="I43" s="13">
        <f t="shared" si="3"/>
        <v>206974</v>
      </c>
      <c r="J43" s="13">
        <f t="shared" si="3"/>
        <v>206974</v>
      </c>
      <c r="K43" s="13">
        <f t="shared" si="3"/>
        <v>206974</v>
      </c>
      <c r="L43" s="13">
        <f t="shared" si="3"/>
        <v>206974</v>
      </c>
      <c r="M43" s="13">
        <f t="shared" si="3"/>
        <v>206974</v>
      </c>
      <c r="N43" s="13">
        <f t="shared" si="3"/>
        <v>206974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2:B12"/>
    <mergeCell ref="A20:B20"/>
    <mergeCell ref="A21:B21"/>
    <mergeCell ref="A22:B22"/>
    <mergeCell ref="A23:B23"/>
    <mergeCell ref="A6:B6"/>
    <mergeCell ref="A7:B7"/>
    <mergeCell ref="A8:B8"/>
    <mergeCell ref="A9:B9"/>
    <mergeCell ref="A11:B11"/>
    <mergeCell ref="A1:N1"/>
    <mergeCell ref="A2:N2"/>
    <mergeCell ref="F3:G3"/>
    <mergeCell ref="K3:M3"/>
    <mergeCell ref="A4:B4"/>
  </mergeCells>
  <phoneticPr fontId="8"/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尾﨑江利子</vt:lpstr>
      <vt:lpstr>徳原京都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DELL</cp:lastModifiedBy>
  <cp:revision>1</cp:revision>
  <cp:lastPrinted>2021-01-19T02:01:26Z</cp:lastPrinted>
  <dcterms:created xsi:type="dcterms:W3CDTF">2015-06-05T18:19:34Z</dcterms:created>
  <dcterms:modified xsi:type="dcterms:W3CDTF">2021-01-19T02:01:33Z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