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E6585E1A-485D-4711-9D71-9AE01FD71FB4}" xr6:coauthVersionLast="46" xr6:coauthVersionMax="46" xr10:uidLastSave="{00000000-0000-0000-0000-000000000000}"/>
  <bookViews>
    <workbookView xWindow="2940" yWindow="2940" windowWidth="21600" windowHeight="11385"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'新特小第1号（支給申請書）'!$A$1:$AJ$104</definedName>
    <definedName name="_xlnm.Print_Area" localSheetId="0">'新特小第2号（実績一覧表）'!$A$1:$AJ$90</definedName>
    <definedName name="_xlnm.Print_Area" localSheetId="2">'新特小第3号（確認申立書）'!$A$1:$AN$157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<sst xmlns="http://schemas.openxmlformats.org/spreadsheetml/2006/main" count="449" uniqueCount="349">
  <si>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</si>
  <si>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</si>
  <si>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</si>
  <si>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</si>
  <si>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</si>
  <si>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</si>
  <si>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</si>
  <si>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</si>
  <si>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</si>
  <si>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</si>
  <si>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</si>
  <si>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</si>
  <si>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</si>
  <si>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</si>
  <si>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</si>
  <si>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</si>
  <si>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</si>
  <si>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</si>
  <si>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</si>
  <si>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</si>
  <si>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</si>
  <si>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</si>
  <si>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</si>
  <si>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</si>
  <si>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</si>
  <si>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</si>
  <si>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</si>
  <si>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</si>
  <si>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</si>
  <si>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</si>
  <si>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</si>
  <si>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</si>
  <si>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</si>
  <si>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</si>
  <si>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</si>
  <si>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</si>
  <si>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</si>
  <si>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</si>
  <si>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</si>
  <si>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</si>
  <si>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</si>
  <si>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</si>
  <si>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</si>
  <si>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</si>
  <si>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</si>
  <si>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</si>
  <si>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</si>
  <si>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</si>
  <si>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</si>
  <si>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</si>
  <si>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</si>
  <si>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</si>
  <si>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</si>
  <si>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</si>
  <si>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</si>
  <si>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</si>
  <si>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</si>
  <si>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</si>
  <si>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</si>
  <si>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</si>
  <si>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</si>
  <si>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</si>
  <si>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</si>
  <si>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</si>
  <si>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</si>
  <si>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</si>
  <si>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</si>
  <si>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</si>
  <si>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</si>
  <si>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</si>
  <si>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</si>
  <si>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</si>
  <si>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</si>
  <si>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</si>
  <si>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</si>
  <si>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</si>
  <si>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</si>
  <si>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</si>
  <si>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</si>
  <si>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</si>
  <si>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</si>
  <si>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</si>
  <si>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</si>
  <si>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</si>
  <si>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</si>
  <si>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</si>
  <si>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</si>
  <si>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</si>
  <si>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</si>
  <si>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</si>
  <si>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</si>
  <si>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</si>
  <si>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</si>
  <si>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</si>
  <si>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</si>
  <si>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</si>
  <si>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</si>
  <si>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</si>
  <si>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</si>
  <si>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</si>
  <si>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</si>
  <si>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</si>
  <si>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</si>
  <si>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</si>
  <si>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</si>
  <si>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</si>
  <si>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</si>
  <si>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</si>
  <si>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</si>
  <si>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</si>
  <si>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</si>
  <si>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</si>
  <si>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</si>
  <si>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</si>
  <si>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</si>
  <si>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</si>
  <si>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</si>
  <si>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</si>
  <si>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</si>
  <si>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</si>
  <si>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</si>
  <si>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</si>
  <si>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</si>
  <si>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</si>
  <si>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</si>
  <si>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</si>
  <si>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</si>
  <si>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</si>
  <si>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</si>
  <si>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</si>
  <si>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</si>
  <si>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</si>
  <si>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</si>
  <si>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</si>
  <si>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</si>
  <si>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</si>
  <si>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</si>
  <si>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</si>
  <si>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</si>
  <si>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</si>
  <si>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</si>
  <si>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</si>
  <si>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</si>
  <si>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</si>
  <si>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</si>
  <si>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</si>
  <si>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</si>
  <si>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</si>
  <si>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</si>
  <si>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</si>
  <si>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</si>
  <si>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</si>
  <si>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</si>
  <si>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</si>
  <si>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</si>
  <si>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</si>
  <si>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</si>
  <si>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</si>
  <si>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</si>
  <si>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</si>
  <si>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</si>
  <si>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</si>
  <si>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</si>
  <si>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</si>
  <si>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</si>
  <si>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</si>
  <si>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</si>
  <si>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</si>
  <si>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</si>
  <si>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</si>
  <si>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</si>
  <si>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</si>
  <si>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</si>
  <si>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</si>
  <si>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</si>
  <si>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</si>
  <si>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</si>
  <si>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</si>
  <si>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</si>
  <si>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</si>
  <si>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</si>
  <si>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</si>
  <si>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</si>
  <si>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</si>
  <si>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</si>
  <si>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</si>
  <si>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</si>
  <si>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</si>
  <si>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</si>
  <si>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</si>
  <si>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</si>
  <si>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</si>
  <si>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</si>
  <si>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</si>
  <si>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</si>
  <si>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</si>
  <si>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</si>
  <si>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</si>
  <si>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</si>
  <si>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</si>
  <si>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</si>
  <si>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</si>
  <si>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</si>
  <si>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</si>
  <si>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</si>
  <si>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</si>
  <si>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</si>
  <si>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</si>
  <si>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</si>
  <si>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</si>
  <si>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</si>
  <si>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</si>
  <si>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</si>
  <si>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</si>
  <si>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</si>
  <si>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｢雇用の維持｣欄が｢はい｣の場合は100%,｢いいえ｣の場合は80%です</t>
    <rPh sb="1" eb="3">
      <t>コヨウ</t>
    </rPh>
    <rPh sb="4" eb="6">
      <t>イジ</t>
    </rPh>
    <rPh sb="7" eb="8">
      <t>ラン</t>
    </rPh>
    <rPh sb="14" eb="16">
      <t>バアイ</t>
    </rPh>
    <rPh sb="28" eb="30">
      <t>バアイ</t>
    </rPh>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</si>
  <si>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</si>
  <si>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</si>
  <si>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</si>
  <si>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</si>
  <si>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</si>
  <si>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</si>
  <si>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</si>
  <si>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</si>
  <si>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</si>
  <si>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</si>
  <si>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</si>
  <si>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</si>
  <si>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</si>
  <si>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</si>
  <si>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</si>
  <si>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</si>
  <si>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</si>
  <si>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</si>
  <si>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</si>
  <si>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</si>
  <si>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</si>
  <si>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</si>
  <si>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</si>
  <si>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</si>
  <si>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</si>
  <si>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</si>
  <si>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</si>
  <si>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</si>
  <si>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</si>
  <si>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</si>
  <si>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</si>
  <si>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</si>
  <si>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</si>
  <si>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</si>
  <si>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</si>
  <si>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</si>
  <si>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</si>
  <si>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</si>
  <si>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</si>
  <si>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</si>
  <si>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</si>
  <si>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</si>
  <si>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</si>
  <si>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</si>
  <si>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</si>
  <si>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</si>
  <si>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</si>
  <si>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</si>
  <si>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</si>
  <si>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</si>
  <si>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</si>
  <si>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</si>
  <si>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</si>
  <si>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</si>
  <si>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</si>
  <si>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</si>
  <si>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</si>
  <si>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</si>
  <si>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</si>
  <si>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</si>
  <si>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</si>
  <si>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</si>
  <si>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</si>
  <si>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</si>
  <si>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</si>
  <si>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</si>
  <si>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</si>
  <si>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</si>
  <si>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</si>
  <si>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</si>
  <si>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</si>
  <si>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</si>
  <si>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</si>
  <si>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</si>
  <si>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</si>
  <si>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</si>
  <si>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</si>
  <si>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対象期間
（始期）</t>
    <phoneticPr fontId="7"/>
  </si>
  <si>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</si>
  <si>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</si>
  <si>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</si>
  <si>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</si>
  <si>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対象期間（始期）には、対象期間の初日を記入してください。「対象期間」とは、事業主が指定した雇用調整の初日から起算して１年を経過する日までの期間をいいます（ただし、対象期間の初日が令和２年１月24日から令和２年６月30日までの間にある特例事業主は令和３年６月30日まで）。（例）令和２年４月１日から休業を行っており、その日以降の休業について雇用調整助成金を申請している場合、対象期間は令和２年４月１日から令和３年６月30日までとなり、対象期間（始期）は令和２年４月１日となります。</t>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</si>
  <si>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</si>
  <si>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</si>
  <si>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</si>
  <si>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様式新特小第２号（新型コロナウイルス感染症関係）（小規模事業主（自動計算）用様式）(R3.1)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</si>
  <si>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</si>
  <si>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様式新特小第１号（新型コロナウイルス感染症関係）（小規模事業主（自動計算）用様式）(R3.1)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</si>
  <si>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様式新特小第３号（新型コロナウイルス感染症関係）（小規模事業主（自動計算）用様式）(R3.1)</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</si>
  <si>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３年３月１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</si>
  <si>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３年３月１日に設定されることを承諾している場合を除く。）でない。</t>
    <rPh sb="45" eb="48">
      <t>ジギョウヌシ</t>
    </rPh>
    <rPh sb="186" eb="189">
      <t>ジギョウヌシ</t>
    </rPh>
    <phoneticPr fontId="3"/>
  </si>
  <si>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</si>
  <si>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</si>
  <si>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３年３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</si>
  <si>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</si>
  <si>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</si>
  <si>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</si>
  <si>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</si>
  <si>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</si>
  <si>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</si>
  <si>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尾﨑　江利子</t>
    <rPh sb="0" eb="2">
      <t>オザキ</t>
    </rPh>
    <rPh sb="3" eb="4">
      <t>エ</t>
    </rPh>
    <rPh sb="4" eb="5">
      <t>リ</t>
    </rPh>
    <rPh sb="5" eb="6">
      <t>コ</t>
    </rPh>
    <phoneticPr fontId="3"/>
  </si>
  <si>
    <t>徳原　京都</t>
    <rPh sb="0" eb="2">
      <t>トクハラ</t>
    </rPh>
    <rPh sb="3" eb="5">
      <t>キョウト</t>
    </rPh>
    <phoneticPr fontId="3"/>
  </si>
  <si>
    <t>5105</t>
    <phoneticPr fontId="3"/>
  </si>
  <si>
    <t>324362</t>
    <phoneticPr fontId="3"/>
  </si>
  <si>
    <t>324391</t>
    <phoneticPr fontId="3"/>
  </si>
  <si>
    <t>8</t>
    <phoneticPr fontId="3"/>
  </si>
  <si>
    <t>1</t>
    <phoneticPr fontId="3"/>
  </si>
  <si>
    <t>稲岡　大治</t>
    <phoneticPr fontId="3"/>
  </si>
  <si>
    <t>尾﨑　江利子</t>
    <phoneticPr fontId="3"/>
  </si>
  <si>
    <t>株式会社プラスミュージック</t>
    <phoneticPr fontId="7"/>
  </si>
  <si>
    <t>代表取締役　稲岡　大治</t>
    <phoneticPr fontId="7"/>
  </si>
  <si>
    <t>542</t>
    <phoneticPr fontId="7"/>
  </si>
  <si>
    <t>0081</t>
    <phoneticPr fontId="7"/>
  </si>
  <si>
    <t>大阪府大阪市中央区南船場三丁目5番27号　アルファ心斎橋301号</t>
    <phoneticPr fontId="7"/>
  </si>
  <si>
    <t>稲岡　大治</t>
    <phoneticPr fontId="7"/>
  </si>
  <si>
    <t>090</t>
    <phoneticPr fontId="7"/>
  </si>
  <si>
    <t>1132</t>
    <phoneticPr fontId="7"/>
  </si>
  <si>
    <t>2047</t>
    <phoneticPr fontId="7"/>
  </si>
  <si>
    <t>✓</t>
  </si>
  <si>
    <t>はい</t>
  </si>
  <si>
    <t xml:space="preserve">2120001220509 </t>
    <phoneticPr fontId="3"/>
  </si>
  <si>
    <t>昭和</t>
  </si>
  <si>
    <t>2703</t>
    <phoneticPr fontId="7"/>
  </si>
  <si>
    <t>635240</t>
    <phoneticPr fontId="7"/>
  </si>
  <si>
    <t>0</t>
    <phoneticPr fontId="7"/>
  </si>
  <si>
    <t>三菱UFJ銀行</t>
    <rPh sb="0" eb="2">
      <t>ミツビシ</t>
    </rPh>
    <rPh sb="5" eb="7">
      <t>ギンコウ</t>
    </rPh>
    <phoneticPr fontId="7"/>
  </si>
  <si>
    <t>心斎橋支店</t>
    <rPh sb="0" eb="3">
      <t>シンサイバシ</t>
    </rPh>
    <rPh sb="3" eb="5">
      <t>シテン</t>
    </rPh>
    <phoneticPr fontId="7"/>
  </si>
  <si>
    <t>031</t>
    <phoneticPr fontId="7"/>
  </si>
  <si>
    <t>0005</t>
    <phoneticPr fontId="7"/>
  </si>
  <si>
    <t>カブシキガイシャプラスミュージック</t>
    <phoneticPr fontId="7"/>
  </si>
  <si>
    <t>普通</t>
  </si>
  <si>
    <t>0362592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</si>
</sst>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53">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38">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5" fillId="0" borderId="0" xfId="0" applyFont="1" applyBorder="1" applyAlignment="1" applyProtection="1">
      <alignment horizontal="center" vertical="center" wrapText="1"/>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5" fillId="0" borderId="0" xfId="0" applyFont="1" applyAlignment="1" applyProtection="1">
      <alignment vertical="center"/>
    </xf>
    <xf numFmtId="0" fontId="11" fillId="0" borderId="0" xfId="0" applyFont="1" applyBorder="1" applyAlignment="1" applyProtection="1">
      <alignment horizontal="center" vertical="center"/>
    </xf>
    <xf numFmtId="0" fontId="50" fillId="0" borderId="0" xfId="0" applyFont="1" applyFill="1" applyAlignment="1" applyProtection="1">
      <alignment horizontal="left" vertical="center" wrapText="1"/>
    </xf>
    <xf numFmtId="0" fontId="50"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49" fontId="5" fillId="3" borderId="66" xfId="0" applyNumberFormat="1" applyFont="1" applyFill="1" applyBorder="1" applyAlignment="1" applyProtection="1">
      <alignment horizontal="center" vertical="center"/>
      <protection locked="0"/>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49" fontId="5" fillId="0" borderId="0" xfId="0" applyNumberFormat="1"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43" fillId="0" borderId="37" xfId="0" applyFont="1" applyFill="1" applyBorder="1" applyAlignment="1" applyProtection="1">
      <alignment horizontal="center" vertical="center" wrapText="1"/>
    </xf>
    <xf numFmtId="0" fontId="43" fillId="0" borderId="37"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0" fillId="0" borderId="37" xfId="0" applyFont="1" applyFill="1" applyBorder="1" applyAlignment="1" applyProtection="1">
      <alignment horizontal="center" vertical="center"/>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25" xfId="0" applyFont="1" applyBorder="1" applyAlignment="1" applyProtection="1">
      <alignment horizontal="center" vertical="top" wrapText="1"/>
    </xf>
    <xf numFmtId="0" fontId="5" fillId="0" borderId="0" xfId="0" applyFont="1" applyAlignment="1" applyProtection="1">
      <alignment horizontal="left" vertical="top"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8"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40" fillId="0" borderId="0" xfId="0" applyFont="1" applyFill="1" applyBorder="1" applyAlignment="1" applyProtection="1">
      <alignment horizontal="center"/>
    </xf>
    <xf numFmtId="0" fontId="40" fillId="0" borderId="0" xfId="0" applyFont="1" applyFill="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44"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zoomScale="85" zoomScaleNormal="85" zoomScaleSheetLayoutView="85" workbookViewId="0">
      <selection activeCell="X41" sqref="X41:AC41"/>
    </sheetView>
  </sheetViews>
  <sheetFormatPr defaultRowHeight="18.75"/>
  <cols>
    <col min="1" max="36" width="5.625" style="37" customWidth="1"/>
    <col min="37" max="16384" width="9" style="37"/>
  </cols>
  <sheetData>
    <row r="1" spans="1:36" ht="24" customHeight="1">
      <c r="A1" s="232" t="s">
        <v>302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33" t="s">
        <v>46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18" t="s">
        <v>195</v>
      </c>
      <c r="C5" s="218"/>
      <c r="D5" s="218"/>
      <c r="E5" s="218"/>
      <c r="F5" s="218"/>
      <c r="G5" s="218"/>
      <c r="I5" s="41" t="s">
        <v>3</v>
      </c>
      <c r="J5" s="16">
        <v>2</v>
      </c>
      <c r="K5" s="42" t="s">
        <v>8</v>
      </c>
      <c r="L5" s="43">
        <v>12</v>
      </c>
      <c r="M5" s="42" t="s">
        <v>24</v>
      </c>
      <c r="N5" s="43">
        <v>1</v>
      </c>
      <c r="O5" s="42" t="s">
        <v>25</v>
      </c>
      <c r="P5" s="44"/>
      <c r="Q5" s="42" t="s">
        <v>89</v>
      </c>
      <c r="R5" s="45" t="s">
        <v>3</v>
      </c>
      <c r="S5" s="16">
        <v>2</v>
      </c>
      <c r="T5" s="44" t="s">
        <v>2</v>
      </c>
      <c r="U5" s="43">
        <v>12</v>
      </c>
      <c r="V5" s="42" t="s">
        <v>24</v>
      </c>
      <c r="W5" s="43">
        <v>31</v>
      </c>
      <c r="X5" s="42" t="s">
        <v>25</v>
      </c>
      <c r="Y5" s="46"/>
      <c r="AA5" s="218" t="s">
        <v>190</v>
      </c>
      <c r="AB5" s="218"/>
      <c r="AC5" s="218"/>
      <c r="AD5" s="218"/>
      <c r="AE5" s="219">
        <v>2</v>
      </c>
      <c r="AF5" s="220"/>
      <c r="AG5" s="221"/>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18" t="s">
        <v>196</v>
      </c>
      <c r="C7" s="218"/>
      <c r="D7" s="218"/>
      <c r="E7" s="218"/>
      <c r="F7" s="218"/>
      <c r="G7" s="218"/>
      <c r="I7" s="219">
        <v>100</v>
      </c>
      <c r="J7" s="220"/>
      <c r="K7" s="221"/>
      <c r="L7" s="37" t="s">
        <v>90</v>
      </c>
      <c r="M7" s="39"/>
      <c r="N7" s="39"/>
      <c r="O7" s="39"/>
      <c r="P7" s="39"/>
      <c r="Q7" s="39"/>
      <c r="R7" s="39"/>
      <c r="S7" s="39"/>
      <c r="T7" s="39"/>
      <c r="U7" s="39"/>
      <c r="Z7" s="235" t="s">
        <v>106</v>
      </c>
      <c r="AA7" s="235"/>
      <c r="AB7" s="235"/>
      <c r="AC7" s="235"/>
      <c r="AD7" s="235"/>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36" t="s">
        <v>91</v>
      </c>
      <c r="AA8" s="236"/>
      <c r="AB8" s="236"/>
      <c r="AC8" s="236"/>
      <c r="AD8" s="236"/>
      <c r="AE8" s="39"/>
      <c r="AG8" s="50"/>
      <c r="AH8" s="50"/>
      <c r="AI8" s="39"/>
      <c r="AJ8" s="49"/>
    </row>
    <row r="9" spans="1:36" ht="50.25" customHeight="1" thickTop="1" thickBot="1">
      <c r="A9" s="40"/>
      <c r="B9" s="237" t="s">
        <v>194</v>
      </c>
      <c r="C9" s="237"/>
      <c r="D9" s="237"/>
      <c r="E9" s="237"/>
      <c r="F9" s="237"/>
      <c r="G9" s="237"/>
      <c r="H9" s="237"/>
      <c r="I9" s="237"/>
      <c r="J9" s="237"/>
      <c r="K9" s="237"/>
      <c r="L9" s="237"/>
      <c r="M9" s="237"/>
      <c r="N9" s="237"/>
      <c r="O9" s="237"/>
      <c r="P9" s="237"/>
      <c r="Q9" s="219">
        <v>8</v>
      </c>
      <c r="R9" s="220"/>
      <c r="S9" s="221"/>
      <c r="T9" s="51" t="s">
        <v>92</v>
      </c>
      <c r="Z9" s="238">
        <f>IF(SUM(U15,Q10)=0,"",SUM(U15,Q10))</f>
        <v>44</v>
      </c>
      <c r="AA9" s="239"/>
      <c r="AB9" s="239"/>
      <c r="AC9" s="239"/>
      <c r="AD9" s="240"/>
      <c r="AE9" s="39"/>
    </row>
    <row r="10" spans="1:36" ht="50.25" customHeight="1" thickTop="1" thickBot="1">
      <c r="A10" s="40"/>
      <c r="B10" s="297" t="s">
        <v>93</v>
      </c>
      <c r="C10" s="297"/>
      <c r="D10" s="297"/>
      <c r="E10" s="297"/>
      <c r="F10" s="297"/>
      <c r="G10" s="297"/>
      <c r="H10" s="297"/>
      <c r="I10" s="297"/>
      <c r="J10" s="297"/>
      <c r="K10" s="297"/>
      <c r="L10" s="297"/>
      <c r="M10" s="297"/>
      <c r="N10" s="297"/>
      <c r="O10" s="297"/>
      <c r="P10" s="52" t="s">
        <v>105</v>
      </c>
      <c r="Q10" s="244" t="str">
        <f>IF(OR(Z15="",Q9=""),"",ROUNDUP(Z15/Q9,0))</f>
        <v/>
      </c>
      <c r="R10" s="245"/>
      <c r="S10" s="246"/>
      <c r="T10" s="53" t="s">
        <v>0</v>
      </c>
      <c r="Z10" s="241"/>
      <c r="AA10" s="242"/>
      <c r="AB10" s="242"/>
      <c r="AC10" s="242"/>
      <c r="AD10" s="243"/>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47"/>
      <c r="AA11" s="247"/>
      <c r="AB11" s="247"/>
      <c r="AC11" s="247"/>
      <c r="AD11" s="247"/>
      <c r="AE11" s="51"/>
      <c r="AF11" s="59"/>
      <c r="AG11" s="57"/>
      <c r="AH11" s="57"/>
      <c r="AI11" s="51"/>
      <c r="AJ11" s="51"/>
    </row>
    <row r="12" spans="1:36" ht="31.5" customHeight="1">
      <c r="A12" s="60"/>
      <c r="B12" s="248" t="s">
        <v>94</v>
      </c>
      <c r="C12" s="249"/>
      <c r="D12" s="249"/>
      <c r="E12" s="249"/>
      <c r="F12" s="249"/>
      <c r="G12" s="249"/>
      <c r="H12" s="249"/>
      <c r="I12" s="249"/>
      <c r="J12" s="249"/>
      <c r="K12" s="249"/>
      <c r="L12" s="249"/>
      <c r="M12" s="249"/>
      <c r="N12" s="249"/>
      <c r="O12" s="249"/>
      <c r="P12" s="249"/>
      <c r="Q12" s="249"/>
      <c r="R12" s="249"/>
      <c r="S12" s="249"/>
      <c r="T12" s="250"/>
      <c r="U12" s="251" t="s">
        <v>95</v>
      </c>
      <c r="V12" s="252"/>
      <c r="W12" s="252"/>
      <c r="X12" s="252"/>
      <c r="Y12" s="253"/>
      <c r="Z12" s="251" t="s">
        <v>96</v>
      </c>
      <c r="AA12" s="252"/>
      <c r="AB12" s="252"/>
      <c r="AC12" s="252"/>
      <c r="AD12" s="253"/>
      <c r="AE12" s="251" t="s">
        <v>97</v>
      </c>
      <c r="AF12" s="252"/>
      <c r="AG12" s="252"/>
      <c r="AH12" s="252"/>
      <c r="AI12" s="252"/>
      <c r="AJ12" s="253"/>
    </row>
    <row r="13" spans="1:36" s="62" customFormat="1" ht="34.5" customHeight="1">
      <c r="A13" s="61"/>
      <c r="B13" s="254" t="s">
        <v>20</v>
      </c>
      <c r="C13" s="255"/>
      <c r="D13" s="255"/>
      <c r="E13" s="255"/>
      <c r="F13" s="255"/>
      <c r="G13" s="255"/>
      <c r="H13" s="255"/>
      <c r="I13" s="258" t="s">
        <v>269</v>
      </c>
      <c r="J13" s="258"/>
      <c r="K13" s="258"/>
      <c r="L13" s="258"/>
      <c r="M13" s="258"/>
      <c r="N13" s="258"/>
      <c r="O13" s="258"/>
      <c r="P13" s="258"/>
      <c r="Q13" s="258"/>
      <c r="R13" s="258"/>
      <c r="S13" s="258"/>
      <c r="T13" s="258"/>
      <c r="U13" s="260" t="s">
        <v>98</v>
      </c>
      <c r="V13" s="260"/>
      <c r="W13" s="260"/>
      <c r="X13" s="260"/>
      <c r="Y13" s="260"/>
      <c r="Z13" s="260" t="s">
        <v>198</v>
      </c>
      <c r="AA13" s="260"/>
      <c r="AB13" s="260"/>
      <c r="AC13" s="260"/>
      <c r="AD13" s="260"/>
      <c r="AE13" s="260" t="s">
        <v>109</v>
      </c>
      <c r="AF13" s="260"/>
      <c r="AG13" s="260"/>
      <c r="AH13" s="260"/>
      <c r="AI13" s="260"/>
      <c r="AJ13" s="260"/>
    </row>
    <row r="14" spans="1:36" s="62" customFormat="1" ht="33" customHeight="1" thickBot="1">
      <c r="A14" s="61"/>
      <c r="B14" s="256"/>
      <c r="C14" s="257"/>
      <c r="D14" s="257"/>
      <c r="E14" s="257"/>
      <c r="F14" s="257"/>
      <c r="G14" s="257"/>
      <c r="H14" s="257"/>
      <c r="I14" s="259"/>
      <c r="J14" s="259"/>
      <c r="K14" s="259"/>
      <c r="L14" s="259"/>
      <c r="M14" s="259"/>
      <c r="N14" s="259"/>
      <c r="O14" s="259"/>
      <c r="P14" s="259"/>
      <c r="Q14" s="259"/>
      <c r="R14" s="259"/>
      <c r="S14" s="259"/>
      <c r="T14" s="259"/>
      <c r="U14" s="261"/>
      <c r="V14" s="261"/>
      <c r="W14" s="261"/>
      <c r="X14" s="261"/>
      <c r="Y14" s="261"/>
      <c r="Z14" s="261"/>
      <c r="AA14" s="261"/>
      <c r="AB14" s="261"/>
      <c r="AC14" s="261"/>
      <c r="AD14" s="261"/>
      <c r="AE14" s="261"/>
      <c r="AF14" s="261"/>
      <c r="AG14" s="261"/>
      <c r="AH14" s="261"/>
      <c r="AI14" s="261"/>
      <c r="AJ14" s="261"/>
    </row>
    <row r="15" spans="1:36" ht="105" customHeight="1" thickTop="1" thickBot="1">
      <c r="A15" s="269" t="s">
        <v>288</v>
      </c>
      <c r="B15" s="269"/>
      <c r="C15" s="269"/>
      <c r="D15" s="269"/>
      <c r="E15" s="269"/>
      <c r="F15" s="269"/>
      <c r="G15" s="269"/>
      <c r="H15" s="269"/>
      <c r="I15" s="269"/>
      <c r="J15" s="269"/>
      <c r="K15" s="269"/>
      <c r="L15" s="269"/>
      <c r="M15" s="269"/>
      <c r="N15" s="269"/>
      <c r="O15" s="269"/>
      <c r="P15" s="269"/>
      <c r="Q15" s="269"/>
      <c r="R15" s="269"/>
      <c r="S15" s="269"/>
      <c r="T15" s="269"/>
      <c r="U15" s="270">
        <f>IF(SUM(U16:Y35)=0,"",SUM(U16:Y35))</f>
        <v>44</v>
      </c>
      <c r="V15" s="270"/>
      <c r="W15" s="270"/>
      <c r="X15" s="270"/>
      <c r="Y15" s="270"/>
      <c r="Z15" s="270" t="str">
        <f>IF(SUM(Z16:AD35)=0,"",SUM(Z16:AD35))</f>
        <v/>
      </c>
      <c r="AA15" s="270"/>
      <c r="AB15" s="270"/>
      <c r="AC15" s="270"/>
      <c r="AD15" s="270"/>
      <c r="AE15" s="271">
        <f>IF(SUM(AE16:AJ35)=0,"",SUM(AE16:AJ35))</f>
        <v>500000</v>
      </c>
      <c r="AF15" s="271"/>
      <c r="AG15" s="271"/>
      <c r="AH15" s="271"/>
      <c r="AI15" s="271"/>
      <c r="AJ15" s="271"/>
    </row>
    <row r="16" spans="1:36" ht="58.5" customHeight="1" thickTop="1">
      <c r="A16" s="63">
        <v>1</v>
      </c>
      <c r="B16" s="272" t="s">
        <v>317</v>
      </c>
      <c r="C16" s="272"/>
      <c r="D16" s="272"/>
      <c r="E16" s="272"/>
      <c r="F16" s="272"/>
      <c r="G16" s="272"/>
      <c r="H16" s="272"/>
      <c r="I16" s="273" t="s">
        <v>319</v>
      </c>
      <c r="J16" s="274"/>
      <c r="K16" s="274"/>
      <c r="L16" s="64" t="s">
        <v>99</v>
      </c>
      <c r="M16" s="274" t="s">
        <v>320</v>
      </c>
      <c r="N16" s="274"/>
      <c r="O16" s="274"/>
      <c r="P16" s="274"/>
      <c r="Q16" s="274"/>
      <c r="R16" s="64" t="s">
        <v>100</v>
      </c>
      <c r="S16" s="274" t="s">
        <v>322</v>
      </c>
      <c r="T16" s="275"/>
      <c r="U16" s="276">
        <v>22</v>
      </c>
      <c r="V16" s="276"/>
      <c r="W16" s="276"/>
      <c r="X16" s="276"/>
      <c r="Y16" s="276"/>
      <c r="Z16" s="276"/>
      <c r="AA16" s="276"/>
      <c r="AB16" s="276"/>
      <c r="AC16" s="276"/>
      <c r="AD16" s="276"/>
      <c r="AE16" s="277">
        <v>250000</v>
      </c>
      <c r="AF16" s="277"/>
      <c r="AG16" s="277"/>
      <c r="AH16" s="277"/>
      <c r="AI16" s="277"/>
      <c r="AJ16" s="278"/>
    </row>
    <row r="17" spans="1:36" ht="58.5" customHeight="1">
      <c r="A17" s="65">
        <v>2</v>
      </c>
      <c r="B17" s="262" t="s">
        <v>318</v>
      </c>
      <c r="C17" s="262"/>
      <c r="D17" s="262"/>
      <c r="E17" s="262"/>
      <c r="F17" s="262"/>
      <c r="G17" s="262"/>
      <c r="H17" s="262"/>
      <c r="I17" s="263" t="s">
        <v>319</v>
      </c>
      <c r="J17" s="264"/>
      <c r="K17" s="264"/>
      <c r="L17" s="66" t="s">
        <v>63</v>
      </c>
      <c r="M17" s="264" t="s">
        <v>321</v>
      </c>
      <c r="N17" s="264"/>
      <c r="O17" s="264"/>
      <c r="P17" s="264"/>
      <c r="Q17" s="264"/>
      <c r="R17" s="66" t="s">
        <v>100</v>
      </c>
      <c r="S17" s="264" t="s">
        <v>323</v>
      </c>
      <c r="T17" s="265"/>
      <c r="U17" s="266">
        <v>22</v>
      </c>
      <c r="V17" s="266"/>
      <c r="W17" s="266"/>
      <c r="X17" s="266"/>
      <c r="Y17" s="266"/>
      <c r="Z17" s="266"/>
      <c r="AA17" s="266"/>
      <c r="AB17" s="266"/>
      <c r="AC17" s="266"/>
      <c r="AD17" s="266"/>
      <c r="AE17" s="267">
        <v>250000</v>
      </c>
      <c r="AF17" s="267"/>
      <c r="AG17" s="267"/>
      <c r="AH17" s="267"/>
      <c r="AI17" s="267"/>
      <c r="AJ17" s="268"/>
    </row>
    <row r="18" spans="1:36" ht="58.5" customHeight="1">
      <c r="A18" s="65">
        <v>3</v>
      </c>
      <c r="B18" s="262"/>
      <c r="C18" s="262"/>
      <c r="D18" s="262"/>
      <c r="E18" s="262"/>
      <c r="F18" s="262"/>
      <c r="G18" s="262"/>
      <c r="H18" s="262"/>
      <c r="I18" s="263"/>
      <c r="J18" s="264"/>
      <c r="K18" s="264"/>
      <c r="L18" s="66" t="s">
        <v>101</v>
      </c>
      <c r="M18" s="264"/>
      <c r="N18" s="264"/>
      <c r="O18" s="264"/>
      <c r="P18" s="264"/>
      <c r="Q18" s="264"/>
      <c r="R18" s="66" t="s">
        <v>102</v>
      </c>
      <c r="S18" s="264"/>
      <c r="T18" s="265"/>
      <c r="U18" s="266"/>
      <c r="V18" s="266"/>
      <c r="W18" s="266"/>
      <c r="X18" s="266"/>
      <c r="Y18" s="266"/>
      <c r="Z18" s="266"/>
      <c r="AA18" s="266"/>
      <c r="AB18" s="266"/>
      <c r="AC18" s="266"/>
      <c r="AD18" s="266"/>
      <c r="AE18" s="267"/>
      <c r="AF18" s="267"/>
      <c r="AG18" s="267"/>
      <c r="AH18" s="267"/>
      <c r="AI18" s="267"/>
      <c r="AJ18" s="268"/>
    </row>
    <row r="19" spans="1:36" ht="58.5" customHeight="1">
      <c r="A19" s="65">
        <v>4</v>
      </c>
      <c r="B19" s="262"/>
      <c r="C19" s="262"/>
      <c r="D19" s="262"/>
      <c r="E19" s="262"/>
      <c r="F19" s="262"/>
      <c r="G19" s="262"/>
      <c r="H19" s="262"/>
      <c r="I19" s="263"/>
      <c r="J19" s="264"/>
      <c r="K19" s="264"/>
      <c r="L19" s="66" t="s">
        <v>100</v>
      </c>
      <c r="M19" s="264"/>
      <c r="N19" s="264"/>
      <c r="O19" s="264"/>
      <c r="P19" s="264"/>
      <c r="Q19" s="264"/>
      <c r="R19" s="66" t="s">
        <v>100</v>
      </c>
      <c r="S19" s="264"/>
      <c r="T19" s="265"/>
      <c r="U19" s="266"/>
      <c r="V19" s="266"/>
      <c r="W19" s="266"/>
      <c r="X19" s="266"/>
      <c r="Y19" s="266"/>
      <c r="Z19" s="266"/>
      <c r="AA19" s="266"/>
      <c r="AB19" s="266"/>
      <c r="AC19" s="266"/>
      <c r="AD19" s="266"/>
      <c r="AE19" s="267"/>
      <c r="AF19" s="267"/>
      <c r="AG19" s="267"/>
      <c r="AH19" s="267"/>
      <c r="AI19" s="267"/>
      <c r="AJ19" s="268"/>
    </row>
    <row r="20" spans="1:36" ht="58.5" customHeight="1">
      <c r="A20" s="65">
        <v>5</v>
      </c>
      <c r="B20" s="262"/>
      <c r="C20" s="262"/>
      <c r="D20" s="262"/>
      <c r="E20" s="262"/>
      <c r="F20" s="262"/>
      <c r="G20" s="262"/>
      <c r="H20" s="262"/>
      <c r="I20" s="263"/>
      <c r="J20" s="264"/>
      <c r="K20" s="264"/>
      <c r="L20" s="66" t="s">
        <v>63</v>
      </c>
      <c r="M20" s="264"/>
      <c r="N20" s="264"/>
      <c r="O20" s="264"/>
      <c r="P20" s="264"/>
      <c r="Q20" s="264"/>
      <c r="R20" s="66" t="s">
        <v>101</v>
      </c>
      <c r="S20" s="264"/>
      <c r="T20" s="265"/>
      <c r="U20" s="266"/>
      <c r="V20" s="266"/>
      <c r="W20" s="266"/>
      <c r="X20" s="266"/>
      <c r="Y20" s="266"/>
      <c r="Z20" s="266"/>
      <c r="AA20" s="266"/>
      <c r="AB20" s="266"/>
      <c r="AC20" s="266"/>
      <c r="AD20" s="266"/>
      <c r="AE20" s="267"/>
      <c r="AF20" s="267"/>
      <c r="AG20" s="267"/>
      <c r="AH20" s="267"/>
      <c r="AI20" s="267"/>
      <c r="AJ20" s="268"/>
    </row>
    <row r="21" spans="1:36" ht="58.5" customHeight="1">
      <c r="A21" s="65">
        <v>6</v>
      </c>
      <c r="B21" s="262"/>
      <c r="C21" s="262"/>
      <c r="D21" s="262"/>
      <c r="E21" s="262"/>
      <c r="F21" s="262"/>
      <c r="G21" s="262"/>
      <c r="H21" s="262"/>
      <c r="I21" s="263"/>
      <c r="J21" s="264"/>
      <c r="K21" s="264"/>
      <c r="L21" s="66" t="s">
        <v>103</v>
      </c>
      <c r="M21" s="264"/>
      <c r="N21" s="264"/>
      <c r="O21" s="264"/>
      <c r="P21" s="264"/>
      <c r="Q21" s="264"/>
      <c r="R21" s="66" t="s">
        <v>100</v>
      </c>
      <c r="S21" s="264"/>
      <c r="T21" s="265"/>
      <c r="U21" s="266"/>
      <c r="V21" s="266"/>
      <c r="W21" s="266"/>
      <c r="X21" s="266"/>
      <c r="Y21" s="266"/>
      <c r="Z21" s="266"/>
      <c r="AA21" s="266"/>
      <c r="AB21" s="266"/>
      <c r="AC21" s="266"/>
      <c r="AD21" s="266"/>
      <c r="AE21" s="267"/>
      <c r="AF21" s="267"/>
      <c r="AG21" s="267"/>
      <c r="AH21" s="267"/>
      <c r="AI21" s="267"/>
      <c r="AJ21" s="268"/>
    </row>
    <row r="22" spans="1:36" ht="58.5" customHeight="1">
      <c r="A22" s="65">
        <v>7</v>
      </c>
      <c r="B22" s="262"/>
      <c r="C22" s="262"/>
      <c r="D22" s="262"/>
      <c r="E22" s="262"/>
      <c r="F22" s="262"/>
      <c r="G22" s="262"/>
      <c r="H22" s="262"/>
      <c r="I22" s="263"/>
      <c r="J22" s="264"/>
      <c r="K22" s="264"/>
      <c r="L22" s="66" t="s">
        <v>102</v>
      </c>
      <c r="M22" s="264"/>
      <c r="N22" s="264"/>
      <c r="O22" s="264"/>
      <c r="P22" s="264"/>
      <c r="Q22" s="264"/>
      <c r="R22" s="66" t="s">
        <v>63</v>
      </c>
      <c r="S22" s="264"/>
      <c r="T22" s="265"/>
      <c r="U22" s="266"/>
      <c r="V22" s="266"/>
      <c r="W22" s="266"/>
      <c r="X22" s="266"/>
      <c r="Y22" s="266"/>
      <c r="Z22" s="266"/>
      <c r="AA22" s="266"/>
      <c r="AB22" s="266"/>
      <c r="AC22" s="266"/>
      <c r="AD22" s="266"/>
      <c r="AE22" s="267"/>
      <c r="AF22" s="267"/>
      <c r="AG22" s="267"/>
      <c r="AH22" s="267"/>
      <c r="AI22" s="267"/>
      <c r="AJ22" s="268"/>
    </row>
    <row r="23" spans="1:36" ht="58.5" customHeight="1">
      <c r="A23" s="65">
        <v>8</v>
      </c>
      <c r="B23" s="262"/>
      <c r="C23" s="262"/>
      <c r="D23" s="262"/>
      <c r="E23" s="262"/>
      <c r="F23" s="262"/>
      <c r="G23" s="262"/>
      <c r="H23" s="262"/>
      <c r="I23" s="263"/>
      <c r="J23" s="264"/>
      <c r="K23" s="264"/>
      <c r="L23" s="66" t="s">
        <v>101</v>
      </c>
      <c r="M23" s="264"/>
      <c r="N23" s="264"/>
      <c r="O23" s="264"/>
      <c r="P23" s="264"/>
      <c r="Q23" s="264"/>
      <c r="R23" s="66" t="s">
        <v>100</v>
      </c>
      <c r="S23" s="264"/>
      <c r="T23" s="265"/>
      <c r="U23" s="266"/>
      <c r="V23" s="266"/>
      <c r="W23" s="266"/>
      <c r="X23" s="266"/>
      <c r="Y23" s="266"/>
      <c r="Z23" s="266"/>
      <c r="AA23" s="266"/>
      <c r="AB23" s="266"/>
      <c r="AC23" s="266"/>
      <c r="AD23" s="266"/>
      <c r="AE23" s="267"/>
      <c r="AF23" s="267"/>
      <c r="AG23" s="267"/>
      <c r="AH23" s="267"/>
      <c r="AI23" s="267"/>
      <c r="AJ23" s="268"/>
    </row>
    <row r="24" spans="1:36" ht="58.5" customHeight="1">
      <c r="A24" s="65">
        <v>9</v>
      </c>
      <c r="B24" s="262"/>
      <c r="C24" s="262"/>
      <c r="D24" s="262"/>
      <c r="E24" s="262"/>
      <c r="F24" s="262"/>
      <c r="G24" s="262"/>
      <c r="H24" s="262"/>
      <c r="I24" s="263"/>
      <c r="J24" s="264"/>
      <c r="K24" s="264"/>
      <c r="L24" s="66" t="s">
        <v>100</v>
      </c>
      <c r="M24" s="264"/>
      <c r="N24" s="264"/>
      <c r="O24" s="264"/>
      <c r="P24" s="264"/>
      <c r="Q24" s="264"/>
      <c r="R24" s="66" t="s">
        <v>100</v>
      </c>
      <c r="S24" s="264"/>
      <c r="T24" s="265"/>
      <c r="U24" s="266"/>
      <c r="V24" s="266"/>
      <c r="W24" s="266"/>
      <c r="X24" s="266"/>
      <c r="Y24" s="266"/>
      <c r="Z24" s="266"/>
      <c r="AA24" s="266"/>
      <c r="AB24" s="266"/>
      <c r="AC24" s="266"/>
      <c r="AD24" s="266"/>
      <c r="AE24" s="267"/>
      <c r="AF24" s="267"/>
      <c r="AG24" s="267"/>
      <c r="AH24" s="267"/>
      <c r="AI24" s="267"/>
      <c r="AJ24" s="268"/>
    </row>
    <row r="25" spans="1:36" ht="58.5" customHeight="1">
      <c r="A25" s="65">
        <v>10</v>
      </c>
      <c r="B25" s="262"/>
      <c r="C25" s="262"/>
      <c r="D25" s="262"/>
      <c r="E25" s="262"/>
      <c r="F25" s="262"/>
      <c r="G25" s="262"/>
      <c r="H25" s="262"/>
      <c r="I25" s="263"/>
      <c r="J25" s="264"/>
      <c r="K25" s="264"/>
      <c r="L25" s="66" t="s">
        <v>63</v>
      </c>
      <c r="M25" s="264"/>
      <c r="N25" s="264"/>
      <c r="O25" s="264"/>
      <c r="P25" s="264"/>
      <c r="Q25" s="264"/>
      <c r="R25" s="66" t="s">
        <v>101</v>
      </c>
      <c r="S25" s="264"/>
      <c r="T25" s="265"/>
      <c r="U25" s="266"/>
      <c r="V25" s="266"/>
      <c r="W25" s="266"/>
      <c r="X25" s="266"/>
      <c r="Y25" s="266"/>
      <c r="Z25" s="266"/>
      <c r="AA25" s="266"/>
      <c r="AB25" s="266"/>
      <c r="AC25" s="266"/>
      <c r="AD25" s="266"/>
      <c r="AE25" s="267"/>
      <c r="AF25" s="267"/>
      <c r="AG25" s="267"/>
      <c r="AH25" s="267"/>
      <c r="AI25" s="267"/>
      <c r="AJ25" s="268"/>
    </row>
    <row r="26" spans="1:36" ht="58.5" customHeight="1">
      <c r="A26" s="65">
        <v>11</v>
      </c>
      <c r="B26" s="262"/>
      <c r="C26" s="262"/>
      <c r="D26" s="262"/>
      <c r="E26" s="262"/>
      <c r="F26" s="262"/>
      <c r="G26" s="262"/>
      <c r="H26" s="262"/>
      <c r="I26" s="263"/>
      <c r="J26" s="264"/>
      <c r="K26" s="264"/>
      <c r="L26" s="66" t="s">
        <v>104</v>
      </c>
      <c r="M26" s="264"/>
      <c r="N26" s="264"/>
      <c r="O26" s="264"/>
      <c r="P26" s="264"/>
      <c r="Q26" s="264"/>
      <c r="R26" s="66" t="s">
        <v>100</v>
      </c>
      <c r="S26" s="264"/>
      <c r="T26" s="265"/>
      <c r="U26" s="266"/>
      <c r="V26" s="266"/>
      <c r="W26" s="266"/>
      <c r="X26" s="266"/>
      <c r="Y26" s="266"/>
      <c r="Z26" s="266"/>
      <c r="AA26" s="266"/>
      <c r="AB26" s="266"/>
      <c r="AC26" s="266"/>
      <c r="AD26" s="266"/>
      <c r="AE26" s="267"/>
      <c r="AF26" s="267"/>
      <c r="AG26" s="267"/>
      <c r="AH26" s="267"/>
      <c r="AI26" s="267"/>
      <c r="AJ26" s="268"/>
    </row>
    <row r="27" spans="1:36" ht="58.5" customHeight="1">
      <c r="A27" s="65">
        <v>12</v>
      </c>
      <c r="B27" s="262"/>
      <c r="C27" s="262"/>
      <c r="D27" s="262"/>
      <c r="E27" s="262"/>
      <c r="F27" s="262"/>
      <c r="G27" s="262"/>
      <c r="H27" s="262"/>
      <c r="I27" s="263"/>
      <c r="J27" s="264"/>
      <c r="K27" s="264"/>
      <c r="L27" s="66" t="s">
        <v>101</v>
      </c>
      <c r="M27" s="264"/>
      <c r="N27" s="264"/>
      <c r="O27" s="264"/>
      <c r="P27" s="264"/>
      <c r="Q27" s="264"/>
      <c r="R27" s="66" t="s">
        <v>100</v>
      </c>
      <c r="S27" s="264"/>
      <c r="T27" s="265"/>
      <c r="U27" s="266"/>
      <c r="V27" s="266"/>
      <c r="W27" s="266"/>
      <c r="X27" s="266"/>
      <c r="Y27" s="266"/>
      <c r="Z27" s="266"/>
      <c r="AA27" s="266"/>
      <c r="AB27" s="266"/>
      <c r="AC27" s="266"/>
      <c r="AD27" s="266"/>
      <c r="AE27" s="267"/>
      <c r="AF27" s="267"/>
      <c r="AG27" s="267"/>
      <c r="AH27" s="267"/>
      <c r="AI27" s="267"/>
      <c r="AJ27" s="268"/>
    </row>
    <row r="28" spans="1:36" ht="58.5" customHeight="1">
      <c r="A28" s="65">
        <v>13</v>
      </c>
      <c r="B28" s="262"/>
      <c r="C28" s="262"/>
      <c r="D28" s="262"/>
      <c r="E28" s="262"/>
      <c r="F28" s="262"/>
      <c r="G28" s="262"/>
      <c r="H28" s="262"/>
      <c r="I28" s="263"/>
      <c r="J28" s="264"/>
      <c r="K28" s="264"/>
      <c r="L28" s="66" t="s">
        <v>100</v>
      </c>
      <c r="M28" s="264"/>
      <c r="N28" s="264"/>
      <c r="O28" s="264"/>
      <c r="P28" s="264"/>
      <c r="Q28" s="264"/>
      <c r="R28" s="66" t="s">
        <v>100</v>
      </c>
      <c r="S28" s="264"/>
      <c r="T28" s="265"/>
      <c r="U28" s="266"/>
      <c r="V28" s="266"/>
      <c r="W28" s="266"/>
      <c r="X28" s="266"/>
      <c r="Y28" s="266"/>
      <c r="Z28" s="266"/>
      <c r="AA28" s="266"/>
      <c r="AB28" s="266"/>
      <c r="AC28" s="266"/>
      <c r="AD28" s="266"/>
      <c r="AE28" s="267"/>
      <c r="AF28" s="267"/>
      <c r="AG28" s="267"/>
      <c r="AH28" s="267"/>
      <c r="AI28" s="267"/>
      <c r="AJ28" s="268"/>
    </row>
    <row r="29" spans="1:36" ht="58.5" customHeight="1">
      <c r="A29" s="65">
        <v>14</v>
      </c>
      <c r="B29" s="262"/>
      <c r="C29" s="262"/>
      <c r="D29" s="262"/>
      <c r="E29" s="262"/>
      <c r="F29" s="262"/>
      <c r="G29" s="262"/>
      <c r="H29" s="262"/>
      <c r="I29" s="263"/>
      <c r="J29" s="264"/>
      <c r="K29" s="264"/>
      <c r="L29" s="66" t="s">
        <v>100</v>
      </c>
      <c r="M29" s="264"/>
      <c r="N29" s="264"/>
      <c r="O29" s="264"/>
      <c r="P29" s="264"/>
      <c r="Q29" s="264"/>
      <c r="R29" s="66" t="s">
        <v>100</v>
      </c>
      <c r="S29" s="264"/>
      <c r="T29" s="265"/>
      <c r="U29" s="266"/>
      <c r="V29" s="266"/>
      <c r="W29" s="266"/>
      <c r="X29" s="266"/>
      <c r="Y29" s="266"/>
      <c r="Z29" s="266"/>
      <c r="AA29" s="266"/>
      <c r="AB29" s="266"/>
      <c r="AC29" s="266"/>
      <c r="AD29" s="266"/>
      <c r="AE29" s="267"/>
      <c r="AF29" s="267"/>
      <c r="AG29" s="267"/>
      <c r="AH29" s="267"/>
      <c r="AI29" s="267"/>
      <c r="AJ29" s="268"/>
    </row>
    <row r="30" spans="1:36" ht="58.5" customHeight="1">
      <c r="A30" s="65">
        <v>15</v>
      </c>
      <c r="B30" s="262"/>
      <c r="C30" s="262"/>
      <c r="D30" s="262"/>
      <c r="E30" s="262"/>
      <c r="F30" s="262"/>
      <c r="G30" s="262"/>
      <c r="H30" s="262"/>
      <c r="I30" s="263"/>
      <c r="J30" s="264"/>
      <c r="K30" s="264"/>
      <c r="L30" s="66" t="s">
        <v>100</v>
      </c>
      <c r="M30" s="264"/>
      <c r="N30" s="264"/>
      <c r="O30" s="264"/>
      <c r="P30" s="264"/>
      <c r="Q30" s="264"/>
      <c r="R30" s="66" t="s">
        <v>100</v>
      </c>
      <c r="S30" s="264"/>
      <c r="T30" s="265"/>
      <c r="U30" s="266"/>
      <c r="V30" s="266"/>
      <c r="W30" s="266"/>
      <c r="X30" s="266"/>
      <c r="Y30" s="266"/>
      <c r="Z30" s="266"/>
      <c r="AA30" s="266"/>
      <c r="AB30" s="266"/>
      <c r="AC30" s="266"/>
      <c r="AD30" s="266"/>
      <c r="AE30" s="267"/>
      <c r="AF30" s="267"/>
      <c r="AG30" s="267"/>
      <c r="AH30" s="267"/>
      <c r="AI30" s="267"/>
      <c r="AJ30" s="268"/>
    </row>
    <row r="31" spans="1:36" ht="58.5" customHeight="1">
      <c r="A31" s="65">
        <v>16</v>
      </c>
      <c r="B31" s="262"/>
      <c r="C31" s="262"/>
      <c r="D31" s="262"/>
      <c r="E31" s="262"/>
      <c r="F31" s="262"/>
      <c r="G31" s="262"/>
      <c r="H31" s="262"/>
      <c r="I31" s="263"/>
      <c r="J31" s="264"/>
      <c r="K31" s="264"/>
      <c r="L31" s="66" t="s">
        <v>101</v>
      </c>
      <c r="M31" s="264"/>
      <c r="N31" s="264"/>
      <c r="O31" s="264"/>
      <c r="P31" s="264"/>
      <c r="Q31" s="264"/>
      <c r="R31" s="66" t="s">
        <v>100</v>
      </c>
      <c r="S31" s="264"/>
      <c r="T31" s="265"/>
      <c r="U31" s="266"/>
      <c r="V31" s="266"/>
      <c r="W31" s="266"/>
      <c r="X31" s="266"/>
      <c r="Y31" s="266"/>
      <c r="Z31" s="266"/>
      <c r="AA31" s="266"/>
      <c r="AB31" s="266"/>
      <c r="AC31" s="266"/>
      <c r="AD31" s="266"/>
      <c r="AE31" s="267"/>
      <c r="AF31" s="267"/>
      <c r="AG31" s="267"/>
      <c r="AH31" s="267"/>
      <c r="AI31" s="267"/>
      <c r="AJ31" s="268"/>
    </row>
    <row r="32" spans="1:36" ht="58.5" customHeight="1">
      <c r="A32" s="65">
        <v>17</v>
      </c>
      <c r="B32" s="262"/>
      <c r="C32" s="262"/>
      <c r="D32" s="262"/>
      <c r="E32" s="262"/>
      <c r="F32" s="262"/>
      <c r="G32" s="262"/>
      <c r="H32" s="262"/>
      <c r="I32" s="263"/>
      <c r="J32" s="264"/>
      <c r="K32" s="264"/>
      <c r="L32" s="66" t="s">
        <v>100</v>
      </c>
      <c r="M32" s="264"/>
      <c r="N32" s="264"/>
      <c r="O32" s="264"/>
      <c r="P32" s="264"/>
      <c r="Q32" s="264"/>
      <c r="R32" s="66" t="s">
        <v>100</v>
      </c>
      <c r="S32" s="264"/>
      <c r="T32" s="265"/>
      <c r="U32" s="266"/>
      <c r="V32" s="266"/>
      <c r="W32" s="266"/>
      <c r="X32" s="266"/>
      <c r="Y32" s="266"/>
      <c r="Z32" s="266"/>
      <c r="AA32" s="266"/>
      <c r="AB32" s="266"/>
      <c r="AC32" s="266"/>
      <c r="AD32" s="266"/>
      <c r="AE32" s="267"/>
      <c r="AF32" s="267"/>
      <c r="AG32" s="267"/>
      <c r="AH32" s="267"/>
      <c r="AI32" s="267"/>
      <c r="AJ32" s="268"/>
    </row>
    <row r="33" spans="1:37" ht="58.5" customHeight="1">
      <c r="A33" s="65">
        <v>18</v>
      </c>
      <c r="B33" s="262"/>
      <c r="C33" s="262"/>
      <c r="D33" s="262"/>
      <c r="E33" s="262"/>
      <c r="F33" s="262"/>
      <c r="G33" s="262"/>
      <c r="H33" s="262"/>
      <c r="I33" s="263"/>
      <c r="J33" s="264"/>
      <c r="K33" s="264"/>
      <c r="L33" s="66" t="s">
        <v>101</v>
      </c>
      <c r="M33" s="264"/>
      <c r="N33" s="264"/>
      <c r="O33" s="264"/>
      <c r="P33" s="264"/>
      <c r="Q33" s="264"/>
      <c r="R33" s="66" t="s">
        <v>100</v>
      </c>
      <c r="S33" s="264"/>
      <c r="T33" s="265"/>
      <c r="U33" s="266"/>
      <c r="V33" s="266"/>
      <c r="W33" s="266"/>
      <c r="X33" s="266"/>
      <c r="Y33" s="266"/>
      <c r="Z33" s="266"/>
      <c r="AA33" s="266"/>
      <c r="AB33" s="266"/>
      <c r="AC33" s="266"/>
      <c r="AD33" s="266"/>
      <c r="AE33" s="267"/>
      <c r="AF33" s="267"/>
      <c r="AG33" s="267"/>
      <c r="AH33" s="267"/>
      <c r="AI33" s="267"/>
      <c r="AJ33" s="268"/>
    </row>
    <row r="34" spans="1:37" ht="58.5" customHeight="1">
      <c r="A34" s="65">
        <v>19</v>
      </c>
      <c r="B34" s="262"/>
      <c r="C34" s="262"/>
      <c r="D34" s="262"/>
      <c r="E34" s="262"/>
      <c r="F34" s="262"/>
      <c r="G34" s="262"/>
      <c r="H34" s="262"/>
      <c r="I34" s="263"/>
      <c r="J34" s="264"/>
      <c r="K34" s="264"/>
      <c r="L34" s="66" t="s">
        <v>100</v>
      </c>
      <c r="M34" s="264"/>
      <c r="N34" s="264"/>
      <c r="O34" s="264"/>
      <c r="P34" s="264"/>
      <c r="Q34" s="264"/>
      <c r="R34" s="66" t="s">
        <v>100</v>
      </c>
      <c r="S34" s="264"/>
      <c r="T34" s="265"/>
      <c r="U34" s="266"/>
      <c r="V34" s="266"/>
      <c r="W34" s="266"/>
      <c r="X34" s="266"/>
      <c r="Y34" s="266"/>
      <c r="Z34" s="266"/>
      <c r="AA34" s="266"/>
      <c r="AB34" s="266"/>
      <c r="AC34" s="266"/>
      <c r="AD34" s="266"/>
      <c r="AE34" s="267"/>
      <c r="AF34" s="267"/>
      <c r="AG34" s="267"/>
      <c r="AH34" s="267"/>
      <c r="AI34" s="267"/>
      <c r="AJ34" s="268"/>
    </row>
    <row r="35" spans="1:37" ht="58.5" customHeight="1" thickBot="1">
      <c r="A35" s="67">
        <v>20</v>
      </c>
      <c r="B35" s="286"/>
      <c r="C35" s="286"/>
      <c r="D35" s="286"/>
      <c r="E35" s="286"/>
      <c r="F35" s="286"/>
      <c r="G35" s="286"/>
      <c r="H35" s="286"/>
      <c r="I35" s="287"/>
      <c r="J35" s="288"/>
      <c r="K35" s="288"/>
      <c r="L35" s="68" t="s">
        <v>100</v>
      </c>
      <c r="M35" s="288"/>
      <c r="N35" s="288"/>
      <c r="O35" s="288"/>
      <c r="P35" s="288"/>
      <c r="Q35" s="288"/>
      <c r="R35" s="68" t="s">
        <v>100</v>
      </c>
      <c r="S35" s="288"/>
      <c r="T35" s="289"/>
      <c r="U35" s="290"/>
      <c r="V35" s="290"/>
      <c r="W35" s="290"/>
      <c r="X35" s="290"/>
      <c r="Y35" s="290"/>
      <c r="Z35" s="290"/>
      <c r="AA35" s="290"/>
      <c r="AB35" s="290"/>
      <c r="AC35" s="290"/>
      <c r="AD35" s="290"/>
      <c r="AE35" s="291"/>
      <c r="AF35" s="291"/>
      <c r="AG35" s="291"/>
      <c r="AH35" s="291"/>
      <c r="AI35" s="291"/>
      <c r="AJ35" s="292"/>
    </row>
    <row r="36" spans="1:37" ht="11.25" customHeight="1" thickTop="1"/>
    <row r="37" spans="1:37" ht="60.75" customHeight="1">
      <c r="A37" s="293" t="s">
        <v>299</v>
      </c>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row>
    <row r="38" spans="1:37" s="206" customFormat="1" ht="60.75" customHeight="1">
      <c r="A38" s="294" t="s">
        <v>311</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13"/>
      <c r="AI38" s="205"/>
      <c r="AJ38" s="205"/>
    </row>
    <row r="39" spans="1:37" s="206" customFormat="1" ht="60.75" customHeight="1" thickBot="1">
      <c r="A39" s="294" t="s">
        <v>312</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13"/>
      <c r="AI39" s="205"/>
      <c r="AJ39" s="205"/>
    </row>
    <row r="40" spans="1:37" ht="56.25" customHeight="1" thickTop="1" thickBot="1">
      <c r="A40" s="207"/>
      <c r="B40" s="208"/>
      <c r="C40" s="208"/>
      <c r="D40" s="208"/>
      <c r="E40" s="208"/>
      <c r="F40" s="209"/>
      <c r="G40" s="209"/>
      <c r="H40" s="209"/>
      <c r="I40" s="209"/>
      <c r="J40" s="209"/>
      <c r="K40" s="209"/>
      <c r="L40" s="209"/>
      <c r="M40" s="209"/>
      <c r="N40" s="209"/>
      <c r="O40" s="209"/>
      <c r="P40" s="209"/>
      <c r="Q40" s="210"/>
      <c r="R40" s="295" t="s">
        <v>36</v>
      </c>
      <c r="S40" s="295"/>
      <c r="T40" s="295"/>
      <c r="U40" s="211"/>
      <c r="V40" s="279" t="s">
        <v>19</v>
      </c>
      <c r="W40" s="280"/>
      <c r="X40" s="229" t="s">
        <v>324</v>
      </c>
      <c r="Y40" s="230"/>
      <c r="Z40" s="230"/>
      <c r="AA40" s="230"/>
      <c r="AB40" s="230"/>
      <c r="AC40" s="231"/>
      <c r="AD40" s="281"/>
      <c r="AE40" s="282"/>
      <c r="AF40" s="282"/>
      <c r="AG40" s="282"/>
      <c r="AH40" s="283"/>
      <c r="AI40" s="283"/>
      <c r="AJ40" s="69"/>
    </row>
    <row r="41" spans="1:37" ht="56.25" customHeight="1" thickTop="1" thickBot="1">
      <c r="A41" s="207"/>
      <c r="B41" s="208"/>
      <c r="C41" s="208"/>
      <c r="D41" s="208"/>
      <c r="E41" s="208"/>
      <c r="F41" s="296" t="s">
        <v>300</v>
      </c>
      <c r="G41" s="296"/>
      <c r="H41" s="296"/>
      <c r="I41" s="296"/>
      <c r="J41" s="296"/>
      <c r="K41" s="296"/>
      <c r="L41" s="296"/>
      <c r="M41" s="296"/>
      <c r="N41" s="296"/>
      <c r="O41" s="296"/>
      <c r="P41" s="296"/>
      <c r="Q41" s="296"/>
      <c r="R41" s="296"/>
      <c r="S41" s="296"/>
      <c r="T41" s="296"/>
      <c r="U41" s="212"/>
      <c r="V41" s="284" t="s">
        <v>301</v>
      </c>
      <c r="W41" s="284"/>
      <c r="X41" s="229" t="s">
        <v>325</v>
      </c>
      <c r="Y41" s="230"/>
      <c r="Z41" s="230"/>
      <c r="AA41" s="230"/>
      <c r="AB41" s="230"/>
      <c r="AC41" s="231"/>
      <c r="AD41" s="281"/>
      <c r="AE41" s="282"/>
      <c r="AF41" s="282"/>
      <c r="AG41" s="282"/>
      <c r="AH41" s="285"/>
      <c r="AI41" s="285"/>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270</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22" t="s">
        <v>271</v>
      </c>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row>
    <row r="48" spans="1:37" ht="51.75" customHeight="1">
      <c r="A48" s="72"/>
      <c r="B48" s="222" t="s">
        <v>272</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23" t="s">
        <v>187</v>
      </c>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1"/>
    </row>
    <row r="52" spans="1:37" ht="32.1" customHeight="1">
      <c r="A52" s="72"/>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1"/>
    </row>
    <row r="53" spans="1:37" ht="32.1" customHeight="1">
      <c r="A53" s="72"/>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1"/>
    </row>
    <row r="54" spans="1:37" ht="32.1" customHeight="1">
      <c r="A54" s="72"/>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1"/>
    </row>
    <row r="55" spans="1:37" ht="32.1" customHeight="1">
      <c r="A55" s="72"/>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26" t="s">
        <v>273</v>
      </c>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1"/>
    </row>
    <row r="59" spans="1:37" ht="23.25" customHeight="1">
      <c r="A59" s="72"/>
      <c r="B59" s="222" t="s">
        <v>251</v>
      </c>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1"/>
    </row>
    <row r="60" spans="1:37" ht="51" customHeight="1">
      <c r="A60" s="72"/>
      <c r="B60" s="222" t="s">
        <v>113</v>
      </c>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1"/>
    </row>
    <row r="61" spans="1:37" ht="27.75" customHeight="1">
      <c r="A61" s="72"/>
      <c r="C61" s="227" t="s">
        <v>84</v>
      </c>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1"/>
    </row>
    <row r="62" spans="1:37" ht="68.25" customHeight="1">
      <c r="A62" s="72"/>
      <c r="B62" s="71"/>
      <c r="C62" s="19"/>
      <c r="D62" s="19"/>
      <c r="E62" s="19"/>
      <c r="F62" s="228" t="s">
        <v>86</v>
      </c>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1"/>
    </row>
    <row r="63" spans="1:37" ht="51" customHeight="1">
      <c r="A63" s="72"/>
      <c r="B63" s="222" t="s">
        <v>204</v>
      </c>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1"/>
    </row>
    <row r="64" spans="1:37" ht="43.5" customHeight="1">
      <c r="A64" s="72"/>
      <c r="C64" s="227" t="s">
        <v>290</v>
      </c>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1"/>
    </row>
    <row r="65" spans="1:37" ht="34.5" customHeight="1">
      <c r="A65" s="72"/>
      <c r="B65" s="71"/>
      <c r="C65" s="19"/>
      <c r="D65" s="19"/>
      <c r="E65" s="19"/>
      <c r="F65" s="228" t="s">
        <v>87</v>
      </c>
      <c r="G65" s="228"/>
      <c r="H65" s="228"/>
      <c r="I65" s="228"/>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228"/>
      <c r="AJ65" s="228"/>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22" t="s">
        <v>274</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1"/>
    </row>
    <row r="68" spans="1:37" ht="31.5" customHeight="1">
      <c r="A68" s="72"/>
      <c r="B68" s="222" t="s">
        <v>114</v>
      </c>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22" t="s">
        <v>188</v>
      </c>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22" t="s">
        <v>88</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24" t="s">
        <v>76</v>
      </c>
      <c r="D75" s="224"/>
      <c r="E75" s="224"/>
      <c r="F75" s="224"/>
      <c r="G75" s="224"/>
      <c r="H75" s="223" t="s">
        <v>73</v>
      </c>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c r="AK75" s="21"/>
    </row>
    <row r="76" spans="1:37" ht="25.5" customHeight="1">
      <c r="A76" s="72"/>
      <c r="B76" s="74"/>
      <c r="C76" s="224"/>
      <c r="D76" s="224"/>
      <c r="E76" s="224"/>
      <c r="F76" s="224"/>
      <c r="G76" s="224"/>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1"/>
    </row>
    <row r="77" spans="1:37" ht="25.5" customHeight="1">
      <c r="A77" s="72"/>
      <c r="B77" s="74" t="s">
        <v>77</v>
      </c>
      <c r="C77" s="224" t="s">
        <v>82</v>
      </c>
      <c r="D77" s="224"/>
      <c r="E77" s="224"/>
      <c r="F77" s="224"/>
      <c r="G77" s="224"/>
      <c r="H77" s="223" t="s">
        <v>111</v>
      </c>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1"/>
    </row>
    <row r="78" spans="1:37" ht="43.5" customHeight="1">
      <c r="A78" s="72"/>
      <c r="B78" s="74"/>
      <c r="C78" s="224"/>
      <c r="D78" s="224"/>
      <c r="E78" s="224"/>
      <c r="F78" s="224"/>
      <c r="G78" s="224"/>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1"/>
    </row>
    <row r="79" spans="1:37" ht="25.5" customHeight="1">
      <c r="A79" s="72"/>
      <c r="B79" s="74" t="s">
        <v>78</v>
      </c>
      <c r="C79" s="224" t="s">
        <v>108</v>
      </c>
      <c r="D79" s="224"/>
      <c r="E79" s="224"/>
      <c r="F79" s="224"/>
      <c r="G79" s="224"/>
      <c r="H79" s="223" t="s">
        <v>74</v>
      </c>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1"/>
    </row>
    <row r="80" spans="1:37" ht="25.5" customHeight="1">
      <c r="A80" s="72"/>
      <c r="B80" s="74"/>
      <c r="C80" s="224"/>
      <c r="D80" s="224"/>
      <c r="E80" s="224"/>
      <c r="F80" s="224"/>
      <c r="G80" s="224"/>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1"/>
    </row>
    <row r="81" spans="1:37" ht="25.5" customHeight="1">
      <c r="A81" s="72"/>
      <c r="B81" s="74" t="s">
        <v>79</v>
      </c>
      <c r="C81" s="224" t="s">
        <v>205</v>
      </c>
      <c r="D81" s="224"/>
      <c r="E81" s="224"/>
      <c r="F81" s="224"/>
      <c r="G81" s="224"/>
      <c r="H81" s="223" t="s">
        <v>292</v>
      </c>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1"/>
    </row>
    <row r="82" spans="1:37" ht="46.5" customHeight="1">
      <c r="A82" s="72"/>
      <c r="B82" s="74"/>
      <c r="C82" s="224"/>
      <c r="D82" s="224"/>
      <c r="E82" s="224"/>
      <c r="F82" s="224"/>
      <c r="G82" s="224"/>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1"/>
    </row>
    <row r="83" spans="1:37" ht="25.5" customHeight="1">
      <c r="A83" s="72"/>
      <c r="B83" s="74" t="s">
        <v>80</v>
      </c>
      <c r="C83" s="224" t="s">
        <v>112</v>
      </c>
      <c r="D83" s="224"/>
      <c r="E83" s="224"/>
      <c r="F83" s="224"/>
      <c r="G83" s="224"/>
      <c r="H83" s="223" t="s">
        <v>200</v>
      </c>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1"/>
    </row>
    <row r="84" spans="1:37" ht="44.25" customHeight="1">
      <c r="A84" s="72"/>
      <c r="B84" s="74"/>
      <c r="C84" s="224"/>
      <c r="D84" s="224"/>
      <c r="E84" s="224"/>
      <c r="F84" s="224"/>
      <c r="G84" s="224"/>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24" t="s">
        <v>83</v>
      </c>
      <c r="D86" s="224"/>
      <c r="E86" s="224"/>
      <c r="F86" s="224"/>
      <c r="G86" s="224"/>
      <c r="H86" s="223" t="s">
        <v>107</v>
      </c>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1"/>
    </row>
    <row r="87" spans="1:37" ht="25.5" customHeight="1">
      <c r="A87" s="72"/>
      <c r="B87" s="74"/>
      <c r="C87" s="224"/>
      <c r="D87" s="224"/>
      <c r="E87" s="224"/>
      <c r="F87" s="224"/>
      <c r="G87" s="224"/>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25" t="s">
        <v>313</v>
      </c>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X41:AC41"/>
    <mergeCell ref="A38:AG38"/>
    <mergeCell ref="A39:AG39"/>
    <mergeCell ref="R40:T40"/>
    <mergeCell ref="F41:T41"/>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B16:H16"/>
    <mergeCell ref="I16:K16"/>
    <mergeCell ref="M16:Q16"/>
    <mergeCell ref="S16:T16"/>
    <mergeCell ref="U16:Y16"/>
    <mergeCell ref="Z16:AD16"/>
    <mergeCell ref="AE16:AJ16"/>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H83:AJ84"/>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X40:AC40"/>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5"/>
  <sheetViews>
    <sheetView tabSelected="1" view="pageBreakPreview" zoomScale="70" zoomScaleNormal="70" zoomScaleSheetLayoutView="70" workbookViewId="0">
      <selection activeCell="J21" sqref="J21:AJ21"/>
    </sheetView>
  </sheetViews>
  <sheetFormatPr defaultRowHeight="21"/>
  <cols>
    <col min="1" max="3" width="5.125" style="21" customWidth="1"/>
    <col min="4" max="4" width="2.5" style="21" customWidth="1"/>
    <col min="5" max="38" width="5.125" style="21" customWidth="1"/>
    <col min="39" max="16384" width="9" style="21"/>
  </cols>
  <sheetData>
    <row r="1" spans="1:45" ht="24" customHeight="1">
      <c r="A1" s="232" t="s">
        <v>304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82"/>
      <c r="AL1" s="82"/>
      <c r="AM1" s="82"/>
      <c r="AN1" s="82"/>
      <c r="AO1" s="82"/>
      <c r="AP1" s="82"/>
      <c r="AQ1" s="82"/>
    </row>
    <row r="2" spans="1:45" ht="35.25" customHeight="1">
      <c r="A2" s="336" t="s">
        <v>115</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row>
    <row r="3" spans="1:45" ht="35.25" customHeight="1" thickBot="1">
      <c r="A3" s="337"/>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row>
    <row r="4" spans="1:45" ht="34.5" customHeight="1" thickTop="1" thickBot="1">
      <c r="A4" s="347" t="s">
        <v>206</v>
      </c>
      <c r="B4" s="347"/>
      <c r="C4" s="347"/>
      <c r="D4" s="347"/>
      <c r="E4" s="26" t="s">
        <v>207</v>
      </c>
      <c r="F4" s="17"/>
      <c r="G4" s="18"/>
      <c r="H4" s="18"/>
      <c r="I4" s="19" t="s">
        <v>208</v>
      </c>
      <c r="J4" s="18"/>
      <c r="K4" s="18"/>
      <c r="L4" s="18"/>
      <c r="M4" s="18"/>
      <c r="N4" s="18"/>
      <c r="O4" s="18"/>
      <c r="P4" s="18"/>
      <c r="Q4" s="18"/>
      <c r="R4" s="18"/>
      <c r="S4" s="18"/>
      <c r="T4" s="18"/>
      <c r="U4" s="18"/>
      <c r="V4" s="18"/>
      <c r="W4" s="18"/>
      <c r="X4" s="18"/>
      <c r="Y4" s="18"/>
      <c r="Z4" s="18"/>
      <c r="AA4" s="18"/>
      <c r="AB4" s="348" t="s">
        <v>3</v>
      </c>
      <c r="AC4" s="348"/>
      <c r="AD4" s="352">
        <v>3</v>
      </c>
      <c r="AE4" s="353"/>
      <c r="AF4" s="20" t="s">
        <v>2</v>
      </c>
      <c r="AG4" s="16">
        <v>1</v>
      </c>
      <c r="AH4" s="20" t="s">
        <v>209</v>
      </c>
      <c r="AI4" s="43">
        <v>18</v>
      </c>
      <c r="AJ4" s="20" t="s">
        <v>210</v>
      </c>
    </row>
    <row r="5" spans="1:45" ht="34.5" customHeight="1" thickTop="1">
      <c r="A5" s="338" t="s">
        <v>201</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row>
    <row r="6" spans="1:45" ht="34.5" customHeight="1">
      <c r="A6" s="338"/>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83"/>
      <c r="AL6" s="83"/>
      <c r="AM6" s="83"/>
      <c r="AN6" s="83"/>
      <c r="AO6" s="83"/>
      <c r="AP6" s="83"/>
      <c r="AQ6" s="83"/>
      <c r="AR6" s="83"/>
      <c r="AS6" s="83"/>
    </row>
    <row r="7" spans="1:45"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row>
    <row r="8" spans="1:45" ht="43.5" customHeight="1" thickTop="1" thickBot="1">
      <c r="A8" s="84">
        <v>1</v>
      </c>
      <c r="B8" s="85"/>
      <c r="C8" s="86"/>
      <c r="D8" s="87"/>
      <c r="E8" s="339" t="s">
        <v>22</v>
      </c>
      <c r="F8" s="339"/>
      <c r="G8" s="339"/>
      <c r="H8" s="339"/>
      <c r="I8" s="339"/>
      <c r="J8" s="340" t="s">
        <v>326</v>
      </c>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2"/>
    </row>
    <row r="9" spans="1:45" ht="43.5" customHeight="1" thickTop="1" thickBot="1">
      <c r="A9" s="315" t="s">
        <v>57</v>
      </c>
      <c r="B9" s="218"/>
      <c r="C9" s="316"/>
      <c r="D9" s="88"/>
      <c r="E9" s="343" t="s">
        <v>31</v>
      </c>
      <c r="F9" s="343"/>
      <c r="G9" s="343"/>
      <c r="H9" s="343"/>
      <c r="I9" s="344"/>
      <c r="J9" s="340" t="s">
        <v>327</v>
      </c>
      <c r="K9" s="341"/>
      <c r="L9" s="341"/>
      <c r="M9" s="341"/>
      <c r="N9" s="341"/>
      <c r="O9" s="341"/>
      <c r="P9" s="341"/>
      <c r="Q9" s="341"/>
      <c r="R9" s="341"/>
      <c r="S9" s="341"/>
      <c r="T9" s="341"/>
      <c r="U9" s="341"/>
      <c r="V9" s="341"/>
      <c r="W9" s="341"/>
      <c r="X9" s="341"/>
      <c r="Y9" s="341"/>
      <c r="Z9" s="341"/>
      <c r="AA9" s="341"/>
      <c r="AB9" s="341"/>
      <c r="AC9" s="342"/>
      <c r="AD9" s="345"/>
      <c r="AE9" s="345"/>
      <c r="AF9" s="345"/>
      <c r="AG9" s="345"/>
      <c r="AH9" s="346"/>
      <c r="AI9" s="346"/>
      <c r="AJ9" s="89"/>
    </row>
    <row r="10" spans="1:45" ht="34.5" customHeight="1" thickTop="1" thickBot="1">
      <c r="A10" s="315"/>
      <c r="B10" s="218"/>
      <c r="C10" s="316"/>
      <c r="D10" s="55"/>
      <c r="E10" s="308" t="s">
        <v>7</v>
      </c>
      <c r="F10" s="308"/>
      <c r="G10" s="308"/>
      <c r="H10" s="90" t="s">
        <v>116</v>
      </c>
      <c r="I10" s="314" t="s">
        <v>328</v>
      </c>
      <c r="J10" s="312"/>
      <c r="K10" s="313"/>
      <c r="L10" s="90" t="s">
        <v>117</v>
      </c>
      <c r="M10" s="314" t="s">
        <v>329</v>
      </c>
      <c r="N10" s="312"/>
      <c r="O10" s="312"/>
      <c r="P10" s="312"/>
      <c r="Q10" s="313"/>
      <c r="R10" s="90"/>
      <c r="S10" s="90"/>
      <c r="T10" s="90"/>
      <c r="U10" s="90"/>
      <c r="V10" s="90"/>
      <c r="W10" s="90"/>
      <c r="X10" s="90"/>
      <c r="Y10" s="90"/>
      <c r="Z10" s="90"/>
      <c r="AA10" s="90"/>
      <c r="AB10" s="90"/>
      <c r="AC10" s="90"/>
      <c r="AD10" s="90"/>
      <c r="AE10" s="90"/>
      <c r="AF10" s="90"/>
      <c r="AG10" s="90"/>
      <c r="AH10" s="90"/>
      <c r="AI10" s="90"/>
      <c r="AJ10" s="91"/>
    </row>
    <row r="11" spans="1:45" ht="43.5" customHeight="1" thickTop="1" thickBot="1">
      <c r="A11" s="315"/>
      <c r="B11" s="218"/>
      <c r="C11" s="316"/>
      <c r="D11" s="88"/>
      <c r="E11" s="318" t="s">
        <v>330</v>
      </c>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20"/>
    </row>
    <row r="12" spans="1:45" s="90" customFormat="1" ht="27" customHeight="1" thickTop="1" thickBot="1">
      <c r="A12" s="92"/>
      <c r="B12" s="93"/>
      <c r="C12" s="94"/>
      <c r="D12" s="95"/>
      <c r="E12" s="95"/>
      <c r="F12" s="96"/>
      <c r="G12" s="349" t="s">
        <v>118</v>
      </c>
      <c r="H12" s="349"/>
      <c r="I12" s="349"/>
      <c r="J12" s="349"/>
      <c r="K12" s="350"/>
      <c r="L12" s="350"/>
      <c r="M12" s="350"/>
      <c r="N12" s="350"/>
      <c r="O12" s="350"/>
      <c r="P12" s="350"/>
      <c r="Q12" s="350"/>
      <c r="R12" s="350"/>
      <c r="S12" s="349"/>
      <c r="T12" s="349"/>
      <c r="U12" s="349"/>
      <c r="V12" s="349"/>
      <c r="W12" s="349"/>
      <c r="X12" s="349"/>
      <c r="Y12" s="350"/>
      <c r="Z12" s="350"/>
      <c r="AA12" s="350"/>
      <c r="AB12" s="349"/>
      <c r="AC12" s="97"/>
      <c r="AD12" s="97"/>
      <c r="AE12" s="97"/>
      <c r="AF12" s="96"/>
      <c r="AG12" s="97"/>
      <c r="AH12" s="97"/>
      <c r="AI12" s="97"/>
      <c r="AJ12" s="98"/>
    </row>
    <row r="13" spans="1:45" ht="43.5" customHeight="1" thickTop="1" thickBot="1">
      <c r="A13" s="99"/>
      <c r="B13" s="100"/>
      <c r="C13" s="101"/>
      <c r="D13" s="102"/>
      <c r="E13" s="322" t="s">
        <v>55</v>
      </c>
      <c r="F13" s="322"/>
      <c r="G13" s="322"/>
      <c r="H13" s="322"/>
      <c r="I13" s="102" t="s">
        <v>5</v>
      </c>
      <c r="J13" s="90"/>
      <c r="K13" s="340" t="s">
        <v>331</v>
      </c>
      <c r="L13" s="341"/>
      <c r="M13" s="341"/>
      <c r="N13" s="341"/>
      <c r="O13" s="341"/>
      <c r="P13" s="341"/>
      <c r="Q13" s="341"/>
      <c r="R13" s="342"/>
      <c r="S13" s="351" t="s">
        <v>56</v>
      </c>
      <c r="T13" s="351"/>
      <c r="U13" s="351"/>
      <c r="V13" s="351"/>
      <c r="W13" s="351"/>
      <c r="X13" s="351"/>
      <c r="Y13" s="314" t="s">
        <v>332</v>
      </c>
      <c r="Z13" s="312"/>
      <c r="AA13" s="313"/>
      <c r="AB13" s="103" t="s">
        <v>117</v>
      </c>
      <c r="AC13" s="314" t="s">
        <v>333</v>
      </c>
      <c r="AD13" s="312"/>
      <c r="AE13" s="313"/>
      <c r="AF13" s="103" t="s">
        <v>117</v>
      </c>
      <c r="AG13" s="314" t="s">
        <v>334</v>
      </c>
      <c r="AH13" s="312"/>
      <c r="AI13" s="313"/>
      <c r="AJ13" s="104"/>
    </row>
    <row r="14" spans="1:45" ht="45" customHeight="1" thickTop="1">
      <c r="A14" s="105">
        <v>2</v>
      </c>
      <c r="B14" s="106"/>
      <c r="C14" s="107"/>
      <c r="D14" s="108"/>
      <c r="E14" s="355" t="s">
        <v>27</v>
      </c>
      <c r="F14" s="355"/>
      <c r="G14" s="355"/>
      <c r="H14" s="355"/>
      <c r="I14" s="355"/>
      <c r="J14" s="356" t="str">
        <f>IF(B16="✓",J8,"")</f>
        <v>株式会社プラスミュージック</v>
      </c>
      <c r="K14" s="357"/>
      <c r="L14" s="357"/>
      <c r="M14" s="357"/>
      <c r="N14" s="357"/>
      <c r="O14" s="357"/>
      <c r="P14" s="357"/>
      <c r="Q14" s="357"/>
      <c r="R14" s="357"/>
      <c r="S14" s="356"/>
      <c r="T14" s="356"/>
      <c r="U14" s="356"/>
      <c r="V14" s="356"/>
      <c r="W14" s="356"/>
      <c r="X14" s="356"/>
      <c r="Y14" s="357"/>
      <c r="Z14" s="357"/>
      <c r="AA14" s="357"/>
      <c r="AB14" s="356"/>
      <c r="AC14" s="357"/>
      <c r="AD14" s="357"/>
      <c r="AE14" s="357"/>
      <c r="AF14" s="356"/>
      <c r="AG14" s="357"/>
      <c r="AH14" s="357"/>
      <c r="AI14" s="357"/>
      <c r="AJ14" s="358"/>
    </row>
    <row r="15" spans="1:45" ht="49.5" customHeight="1">
      <c r="A15" s="301" t="s">
        <v>149</v>
      </c>
      <c r="B15" s="302"/>
      <c r="C15" s="303"/>
      <c r="D15" s="109"/>
      <c r="E15" s="359" t="s">
        <v>7</v>
      </c>
      <c r="F15" s="359"/>
      <c r="G15" s="359"/>
      <c r="H15" s="110" t="s">
        <v>116</v>
      </c>
      <c r="I15" s="354" t="str">
        <f>IF(B16="✓",I10,"")</f>
        <v>542</v>
      </c>
      <c r="J15" s="354"/>
      <c r="K15" s="354"/>
      <c r="L15" s="110" t="s">
        <v>119</v>
      </c>
      <c r="M15" s="354" t="str">
        <f>IF(B16="✓",M10,"")</f>
        <v>0081</v>
      </c>
      <c r="N15" s="354"/>
      <c r="O15" s="354"/>
      <c r="P15" s="354"/>
      <c r="Q15" s="354"/>
      <c r="R15" s="111"/>
      <c r="S15" s="111"/>
      <c r="T15" s="110"/>
      <c r="U15" s="360" t="s">
        <v>30</v>
      </c>
      <c r="V15" s="360"/>
      <c r="W15" s="360"/>
      <c r="X15" s="360"/>
      <c r="Y15" s="354" t="str">
        <f>IF(B16="✓",Y13,"")</f>
        <v>090</v>
      </c>
      <c r="Z15" s="354"/>
      <c r="AA15" s="354"/>
      <c r="AB15" s="110" t="s">
        <v>120</v>
      </c>
      <c r="AC15" s="354" t="str">
        <f>IF(B16="✓",AC13,"")</f>
        <v>1132</v>
      </c>
      <c r="AD15" s="354"/>
      <c r="AE15" s="354"/>
      <c r="AF15" s="110" t="s">
        <v>120</v>
      </c>
      <c r="AG15" s="354" t="str">
        <f>IF(B16="✓",AG13,"")</f>
        <v>2047</v>
      </c>
      <c r="AH15" s="354"/>
      <c r="AI15" s="354"/>
      <c r="AJ15" s="112"/>
    </row>
    <row r="16" spans="1:45" ht="43.5" customHeight="1" thickBot="1">
      <c r="A16" s="113"/>
      <c r="B16" s="114" t="s">
        <v>335</v>
      </c>
      <c r="C16" s="115"/>
      <c r="D16" s="116"/>
      <c r="E16" s="304" t="str">
        <f>IF(B16="✓",E11,"")</f>
        <v>大阪府大阪市中央区南船場三丁目5番27号　アルファ心斎橋301号</v>
      </c>
      <c r="F16" s="304"/>
      <c r="G16" s="304"/>
      <c r="H16" s="304"/>
      <c r="I16" s="304"/>
      <c r="J16" s="304"/>
      <c r="K16" s="304"/>
      <c r="L16" s="304"/>
      <c r="M16" s="304"/>
      <c r="N16" s="304"/>
      <c r="O16" s="305"/>
      <c r="P16" s="305"/>
      <c r="Q16" s="305"/>
      <c r="R16" s="305"/>
      <c r="S16" s="304"/>
      <c r="T16" s="305"/>
      <c r="U16" s="305"/>
      <c r="V16" s="305"/>
      <c r="W16" s="305"/>
      <c r="X16" s="305"/>
      <c r="Y16" s="305"/>
      <c r="Z16" s="305"/>
      <c r="AA16" s="304"/>
      <c r="AB16" s="305"/>
      <c r="AC16" s="305"/>
      <c r="AD16" s="305"/>
      <c r="AE16" s="304"/>
      <c r="AF16" s="304"/>
      <c r="AG16" s="304"/>
      <c r="AH16" s="304"/>
      <c r="AI16" s="304"/>
      <c r="AJ16" s="306"/>
    </row>
    <row r="17" spans="1:38" ht="34.5" customHeight="1" thickTop="1" thickBot="1">
      <c r="A17" s="117"/>
      <c r="B17" s="118"/>
      <c r="C17" s="119"/>
      <c r="D17" s="116"/>
      <c r="E17" s="307" t="s">
        <v>28</v>
      </c>
      <c r="F17" s="307"/>
      <c r="G17" s="307"/>
      <c r="H17" s="307"/>
      <c r="I17" s="307"/>
      <c r="J17" s="308"/>
      <c r="K17" s="308"/>
      <c r="L17" s="308"/>
      <c r="M17" s="308"/>
      <c r="N17" s="90"/>
      <c r="O17" s="309" t="s">
        <v>339</v>
      </c>
      <c r="P17" s="310"/>
      <c r="Q17" s="310"/>
      <c r="R17" s="311"/>
      <c r="S17" s="90" t="s">
        <v>120</v>
      </c>
      <c r="T17" s="309" t="s">
        <v>340</v>
      </c>
      <c r="U17" s="310"/>
      <c r="V17" s="310"/>
      <c r="W17" s="310"/>
      <c r="X17" s="310"/>
      <c r="Y17" s="312"/>
      <c r="Z17" s="313"/>
      <c r="AA17" s="120" t="s">
        <v>120</v>
      </c>
      <c r="AB17" s="314" t="s">
        <v>341</v>
      </c>
      <c r="AC17" s="312"/>
      <c r="AD17" s="313"/>
      <c r="AE17" s="120"/>
      <c r="AF17" s="90"/>
      <c r="AG17" s="90"/>
      <c r="AH17" s="90"/>
      <c r="AI17" s="90"/>
      <c r="AJ17" s="91"/>
    </row>
    <row r="18" spans="1:38" ht="43.5" customHeight="1" thickTop="1" thickBot="1">
      <c r="A18" s="105">
        <v>3</v>
      </c>
      <c r="B18" s="106"/>
      <c r="C18" s="107"/>
      <c r="D18" s="121"/>
      <c r="E18" s="317" t="s">
        <v>32</v>
      </c>
      <c r="F18" s="317"/>
      <c r="G18" s="317"/>
      <c r="H18" s="317"/>
      <c r="I18" s="317"/>
      <c r="J18" s="318" t="s">
        <v>342</v>
      </c>
      <c r="K18" s="319"/>
      <c r="L18" s="319"/>
      <c r="M18" s="319"/>
      <c r="N18" s="319"/>
      <c r="O18" s="319"/>
      <c r="P18" s="319"/>
      <c r="Q18" s="319"/>
      <c r="R18" s="319"/>
      <c r="S18" s="319"/>
      <c r="T18" s="319"/>
      <c r="U18" s="319"/>
      <c r="V18" s="319"/>
      <c r="W18" s="319"/>
      <c r="X18" s="320"/>
      <c r="Y18" s="321" t="s">
        <v>121</v>
      </c>
      <c r="Z18" s="321"/>
      <c r="AA18" s="322"/>
      <c r="AB18" s="321"/>
      <c r="AC18" s="321"/>
      <c r="AD18" s="321"/>
      <c r="AE18" s="322"/>
      <c r="AF18" s="323" t="s">
        <v>345</v>
      </c>
      <c r="AG18" s="324"/>
      <c r="AH18" s="324"/>
      <c r="AI18" s="324"/>
      <c r="AJ18" s="325"/>
    </row>
    <row r="19" spans="1:38" ht="43.5" customHeight="1" thickTop="1" thickBot="1">
      <c r="A19" s="315" t="s">
        <v>150</v>
      </c>
      <c r="B19" s="218"/>
      <c r="C19" s="316"/>
      <c r="D19" s="122"/>
      <c r="E19" s="326" t="s">
        <v>35</v>
      </c>
      <c r="F19" s="326"/>
      <c r="G19" s="326"/>
      <c r="H19" s="326"/>
      <c r="I19" s="326"/>
      <c r="J19" s="318" t="s">
        <v>343</v>
      </c>
      <c r="K19" s="319"/>
      <c r="L19" s="319"/>
      <c r="M19" s="319"/>
      <c r="N19" s="319"/>
      <c r="O19" s="319"/>
      <c r="P19" s="319"/>
      <c r="Q19" s="319"/>
      <c r="R19" s="319"/>
      <c r="S19" s="319"/>
      <c r="T19" s="319"/>
      <c r="U19" s="319"/>
      <c r="V19" s="319"/>
      <c r="W19" s="319"/>
      <c r="X19" s="320"/>
      <c r="Y19" s="326" t="s">
        <v>122</v>
      </c>
      <c r="Z19" s="326"/>
      <c r="AA19" s="326"/>
      <c r="AB19" s="326"/>
      <c r="AC19" s="326"/>
      <c r="AD19" s="326"/>
      <c r="AE19" s="326"/>
      <c r="AF19" s="323" t="s">
        <v>344</v>
      </c>
      <c r="AG19" s="324"/>
      <c r="AH19" s="324"/>
      <c r="AI19" s="324"/>
      <c r="AJ19" s="325"/>
    </row>
    <row r="20" spans="1:38" ht="43.5" customHeight="1" thickTop="1" thickBot="1">
      <c r="A20" s="315"/>
      <c r="B20" s="218"/>
      <c r="C20" s="316"/>
      <c r="D20" s="121"/>
      <c r="E20" s="317" t="s">
        <v>29</v>
      </c>
      <c r="F20" s="317"/>
      <c r="G20" s="317"/>
      <c r="H20" s="317"/>
      <c r="I20" s="317"/>
      <c r="J20" s="318" t="s">
        <v>326</v>
      </c>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row>
    <row r="21" spans="1:38" ht="43.5" customHeight="1" thickTop="1" thickBot="1">
      <c r="A21" s="363" t="s">
        <v>202</v>
      </c>
      <c r="B21" s="364"/>
      <c r="C21" s="365"/>
      <c r="D21" s="116"/>
      <c r="E21" s="307" t="s">
        <v>123</v>
      </c>
      <c r="F21" s="307"/>
      <c r="G21" s="307"/>
      <c r="H21" s="307"/>
      <c r="I21" s="307"/>
      <c r="J21" s="318" t="s">
        <v>346</v>
      </c>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0"/>
    </row>
    <row r="22" spans="1:38" ht="46.5" customHeight="1" thickTop="1" thickBot="1">
      <c r="A22" s="366"/>
      <c r="B22" s="367"/>
      <c r="C22" s="368"/>
      <c r="D22" s="123"/>
      <c r="E22" s="372" t="s">
        <v>33</v>
      </c>
      <c r="F22" s="372"/>
      <c r="G22" s="372"/>
      <c r="H22" s="372"/>
      <c r="I22" s="372"/>
      <c r="J22" s="370" t="s">
        <v>347</v>
      </c>
      <c r="K22" s="370"/>
      <c r="L22" s="370"/>
      <c r="M22" s="370"/>
      <c r="N22" s="124" t="str">
        <f>IF(J22="その他","(","")</f>
        <v/>
      </c>
      <c r="O22" s="371"/>
      <c r="P22" s="371"/>
      <c r="Q22" s="371"/>
      <c r="R22" s="371"/>
      <c r="S22" s="371"/>
      <c r="T22" s="371"/>
      <c r="U22" s="125" t="str">
        <f>IF(J22="その他",")","")</f>
        <v/>
      </c>
      <c r="V22" s="361" t="s">
        <v>34</v>
      </c>
      <c r="W22" s="362"/>
      <c r="X22" s="362"/>
      <c r="Y22" s="362"/>
      <c r="Z22" s="314" t="s">
        <v>348</v>
      </c>
      <c r="AA22" s="312"/>
      <c r="AB22" s="312"/>
      <c r="AC22" s="312"/>
      <c r="AD22" s="312"/>
      <c r="AE22" s="312"/>
      <c r="AF22" s="312"/>
      <c r="AG22" s="312"/>
      <c r="AH22" s="312"/>
      <c r="AI22" s="312"/>
      <c r="AJ22" s="313"/>
    </row>
    <row r="23" spans="1:38" ht="20.25" customHeight="1">
      <c r="A23" s="126"/>
      <c r="B23" s="126"/>
      <c r="C23" s="126"/>
      <c r="D23" s="126"/>
    </row>
    <row r="24" spans="1:38" ht="34.5" customHeight="1" thickBot="1">
      <c r="A24" s="21" t="s">
        <v>275</v>
      </c>
      <c r="AA24" s="379"/>
      <c r="AB24" s="380"/>
      <c r="AC24" s="380"/>
      <c r="AD24" s="201"/>
      <c r="AE24" s="202"/>
      <c r="AF24" s="202"/>
      <c r="AG24" s="202"/>
      <c r="AH24" s="202"/>
      <c r="AI24" s="202"/>
      <c r="AJ24" s="202"/>
    </row>
    <row r="25" spans="1:38" ht="56.25" customHeight="1" thickTop="1" thickBot="1">
      <c r="A25" s="327" t="s">
        <v>124</v>
      </c>
      <c r="B25" s="328"/>
      <c r="C25" s="329"/>
      <c r="D25" s="127"/>
      <c r="E25" s="330" t="s">
        <v>266</v>
      </c>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128" t="s">
        <v>125</v>
      </c>
      <c r="AE25" s="331" t="s">
        <v>336</v>
      </c>
      <c r="AF25" s="331"/>
      <c r="AG25" s="331"/>
      <c r="AH25" s="331"/>
      <c r="AI25" s="331"/>
      <c r="AJ25" s="129" t="s">
        <v>126</v>
      </c>
    </row>
    <row r="26" spans="1:38" ht="20.25" customHeight="1" thickBot="1">
      <c r="A26" s="126"/>
      <c r="B26" s="126"/>
      <c r="C26" s="126"/>
      <c r="D26" s="126"/>
    </row>
    <row r="27" spans="1:38" ht="34.5" customHeight="1" thickTop="1" thickBot="1">
      <c r="A27" s="21" t="s">
        <v>192</v>
      </c>
      <c r="AA27" s="381" t="s">
        <v>293</v>
      </c>
      <c r="AB27" s="382"/>
      <c r="AC27" s="382"/>
      <c r="AD27" s="214" t="s">
        <v>294</v>
      </c>
      <c r="AE27" s="215">
        <v>2</v>
      </c>
      <c r="AF27" s="216" t="s">
        <v>8</v>
      </c>
      <c r="AG27" s="215">
        <v>4</v>
      </c>
      <c r="AH27" s="216" t="s">
        <v>295</v>
      </c>
      <c r="AI27" s="215">
        <v>1</v>
      </c>
      <c r="AJ27" s="216" t="s">
        <v>9</v>
      </c>
    </row>
    <row r="28" spans="1:38" ht="68.25" customHeight="1" thickTop="1">
      <c r="A28" s="332" t="s">
        <v>48</v>
      </c>
      <c r="B28" s="333"/>
      <c r="C28" s="334"/>
      <c r="D28" s="130"/>
      <c r="E28" s="384" t="s">
        <v>203</v>
      </c>
      <c r="F28" s="384"/>
      <c r="G28" s="384"/>
      <c r="H28" s="384"/>
      <c r="I28" s="384"/>
      <c r="J28" s="385"/>
      <c r="K28" s="385"/>
      <c r="L28" s="385"/>
      <c r="M28" s="385"/>
      <c r="N28" s="385"/>
      <c r="O28" s="385"/>
      <c r="P28" s="385"/>
      <c r="Q28" s="385"/>
      <c r="R28" s="385"/>
      <c r="S28" s="385"/>
      <c r="T28" s="385"/>
      <c r="U28" s="385"/>
      <c r="V28" s="385"/>
      <c r="W28" s="385"/>
      <c r="X28" s="385"/>
      <c r="Y28" s="385"/>
      <c r="Z28" s="384"/>
      <c r="AA28" s="384"/>
      <c r="AB28" s="384"/>
      <c r="AC28" s="384"/>
      <c r="AD28" s="131" t="s">
        <v>127</v>
      </c>
      <c r="AE28" s="383" t="s">
        <v>336</v>
      </c>
      <c r="AF28" s="383"/>
      <c r="AG28" s="383"/>
      <c r="AH28" s="383"/>
      <c r="AI28" s="383"/>
      <c r="AJ28" s="132" t="s">
        <v>126</v>
      </c>
    </row>
    <row r="29" spans="1:38" ht="56.25" customHeight="1" thickBot="1">
      <c r="A29" s="373" t="s">
        <v>212</v>
      </c>
      <c r="B29" s="374"/>
      <c r="C29" s="375"/>
      <c r="D29" s="108"/>
      <c r="E29" s="376" t="s">
        <v>276</v>
      </c>
      <c r="F29" s="376"/>
      <c r="G29" s="376"/>
      <c r="H29" s="376"/>
      <c r="I29" s="376"/>
      <c r="J29" s="377"/>
      <c r="K29" s="377"/>
      <c r="L29" s="377"/>
      <c r="M29" s="377"/>
      <c r="N29" s="377"/>
      <c r="O29" s="377"/>
      <c r="P29" s="377"/>
      <c r="Q29" s="377"/>
      <c r="R29" s="377"/>
      <c r="S29" s="377"/>
      <c r="T29" s="377"/>
      <c r="U29" s="377"/>
      <c r="V29" s="377"/>
      <c r="W29" s="377"/>
      <c r="X29" s="377"/>
      <c r="Y29" s="377"/>
      <c r="Z29" s="376"/>
      <c r="AA29" s="376"/>
      <c r="AB29" s="376"/>
      <c r="AC29" s="376"/>
      <c r="AD29" s="133" t="s">
        <v>213</v>
      </c>
      <c r="AE29" s="378" t="s">
        <v>336</v>
      </c>
      <c r="AF29" s="378"/>
      <c r="AG29" s="378"/>
      <c r="AH29" s="378"/>
      <c r="AI29" s="378"/>
      <c r="AJ29" s="134" t="s">
        <v>214</v>
      </c>
    </row>
    <row r="30" spans="1:38" ht="45" customHeight="1" thickTop="1" thickBot="1">
      <c r="A30" s="397" t="s">
        <v>49</v>
      </c>
      <c r="B30" s="398"/>
      <c r="C30" s="399"/>
      <c r="D30" s="135"/>
      <c r="E30" s="369" t="s">
        <v>193</v>
      </c>
      <c r="F30" s="369"/>
      <c r="G30" s="369"/>
      <c r="H30" s="369"/>
      <c r="I30" s="369"/>
      <c r="J30" s="136" t="s">
        <v>3</v>
      </c>
      <c r="K30" s="137">
        <f>IF('新特小第2号（実績一覧表）'!J5="","",'新特小第2号（実績一覧表）'!J5)</f>
        <v>2</v>
      </c>
      <c r="L30" s="138" t="s">
        <v>8</v>
      </c>
      <c r="M30" s="137">
        <f>IF('新特小第2号（実績一覧表）'!L5="","",'新特小第2号（実績一覧表）'!L5)</f>
        <v>12</v>
      </c>
      <c r="N30" s="138" t="s">
        <v>24</v>
      </c>
      <c r="O30" s="137">
        <f>IF('新特小第2号（実績一覧表）'!N5="","",'新特小第2号（実績一覧表）'!N5)</f>
        <v>1</v>
      </c>
      <c r="P30" s="138" t="s">
        <v>25</v>
      </c>
      <c r="Q30" s="404" t="s">
        <v>89</v>
      </c>
      <c r="R30" s="404"/>
      <c r="S30" s="136" t="s">
        <v>3</v>
      </c>
      <c r="T30" s="137">
        <f>IF('新特小第2号（実績一覧表）'!S5="","",'新特小第2号（実績一覧表）'!S5)</f>
        <v>2</v>
      </c>
      <c r="U30" s="138" t="s">
        <v>2</v>
      </c>
      <c r="V30" s="137">
        <f>IF('新特小第2号（実績一覧表）'!U5="","",'新特小第2号（実績一覧表）'!U5)</f>
        <v>12</v>
      </c>
      <c r="W30" s="138" t="s">
        <v>24</v>
      </c>
      <c r="X30" s="137">
        <f>IF('新特小第2号（実績一覧表）'!W5="","",'新特小第2号（実績一覧表）'!W5)</f>
        <v>31</v>
      </c>
      <c r="Y30" s="138" t="s">
        <v>25</v>
      </c>
      <c r="Z30" s="110"/>
      <c r="AA30" s="110"/>
      <c r="AB30" s="110"/>
      <c r="AC30" s="110"/>
      <c r="AD30" s="110"/>
      <c r="AE30" s="110"/>
      <c r="AF30" s="110"/>
      <c r="AG30" s="110"/>
      <c r="AH30" s="110"/>
      <c r="AI30" s="110"/>
      <c r="AJ30" s="139"/>
      <c r="AK30" s="90"/>
      <c r="AL30" s="90"/>
    </row>
    <row r="31" spans="1:38" ht="42" customHeight="1" thickTop="1">
      <c r="A31" s="400"/>
      <c r="B31" s="218"/>
      <c r="C31" s="316"/>
      <c r="D31" s="135"/>
      <c r="E31" s="140" t="s">
        <v>51</v>
      </c>
      <c r="F31" s="140"/>
      <c r="G31" s="140"/>
      <c r="H31" s="140"/>
      <c r="I31" s="140"/>
      <c r="J31" s="140"/>
      <c r="K31" s="140"/>
      <c r="L31" s="51"/>
      <c r="M31" s="51"/>
      <c r="N31" s="51"/>
      <c r="O31" s="90"/>
      <c r="P31" s="51"/>
      <c r="Q31" s="411"/>
      <c r="R31" s="412"/>
      <c r="S31" s="412"/>
      <c r="T31" s="412"/>
      <c r="U31" s="412"/>
      <c r="V31" s="412"/>
      <c r="W31" s="412"/>
      <c r="X31" s="90"/>
      <c r="Y31" s="90"/>
      <c r="Z31" s="90"/>
      <c r="AA31" s="90"/>
      <c r="AB31" s="90"/>
      <c r="AC31" s="90"/>
      <c r="AD31" s="90"/>
      <c r="AE31" s="90"/>
      <c r="AF31" s="90"/>
      <c r="AG31" s="90"/>
      <c r="AH31" s="90"/>
      <c r="AI31" s="90"/>
      <c r="AJ31" s="141"/>
      <c r="AK31" s="90"/>
      <c r="AL31" s="90"/>
    </row>
    <row r="32" spans="1:38" ht="30.75" customHeight="1" thickBot="1">
      <c r="A32" s="400"/>
      <c r="B32" s="218"/>
      <c r="C32" s="316"/>
      <c r="D32" s="135"/>
      <c r="E32" s="90"/>
      <c r="F32" s="90"/>
      <c r="G32" s="413" t="s">
        <v>50</v>
      </c>
      <c r="H32" s="413"/>
      <c r="I32" s="413"/>
      <c r="J32" s="413"/>
      <c r="K32" s="413"/>
      <c r="L32" s="413"/>
      <c r="M32" s="90"/>
      <c r="N32" s="90"/>
      <c r="O32" s="90"/>
      <c r="P32" s="90"/>
      <c r="Q32" s="417" t="s">
        <v>160</v>
      </c>
      <c r="R32" s="417"/>
      <c r="S32" s="417"/>
      <c r="T32" s="417"/>
      <c r="U32" s="417"/>
      <c r="V32" s="417"/>
      <c r="W32" s="417"/>
      <c r="X32" s="142"/>
      <c r="Y32" s="90"/>
      <c r="Z32" s="90"/>
      <c r="AA32" s="140" t="s">
        <v>128</v>
      </c>
      <c r="AB32" s="90"/>
      <c r="AC32" s="90"/>
      <c r="AD32" s="90"/>
      <c r="AE32" s="90"/>
      <c r="AF32" s="90"/>
      <c r="AG32" s="90"/>
      <c r="AH32" s="90"/>
      <c r="AI32" s="90"/>
      <c r="AJ32" s="141"/>
      <c r="AK32" s="90"/>
      <c r="AL32" s="90"/>
    </row>
    <row r="33" spans="1:39" ht="45" customHeight="1" thickBot="1">
      <c r="A33" s="400"/>
      <c r="B33" s="218"/>
      <c r="C33" s="316"/>
      <c r="D33" s="135"/>
      <c r="E33" s="90"/>
      <c r="F33" s="90"/>
      <c r="G33" s="394">
        <f>IF('新特小第2号（実績一覧表）'!AE15="","",'新特小第2号（実績一覧表）'!AE15)</f>
        <v>500000</v>
      </c>
      <c r="H33" s="395"/>
      <c r="I33" s="395"/>
      <c r="J33" s="395"/>
      <c r="K33" s="395"/>
      <c r="L33" s="396"/>
      <c r="M33" s="90" t="s">
        <v>12</v>
      </c>
      <c r="N33" s="90"/>
      <c r="O33" s="90" t="s">
        <v>129</v>
      </c>
      <c r="P33" s="90"/>
      <c r="Q33" s="414">
        <f>IF(AE29="","",IF(AE29="はい",100,80))</f>
        <v>100</v>
      </c>
      <c r="R33" s="415"/>
      <c r="S33" s="415"/>
      <c r="T33" s="415"/>
      <c r="U33" s="415"/>
      <c r="V33" s="416"/>
      <c r="W33" s="57" t="s">
        <v>159</v>
      </c>
      <c r="X33" s="142"/>
      <c r="Y33" s="90" t="s">
        <v>130</v>
      </c>
      <c r="Z33" s="90"/>
      <c r="AA33" s="394">
        <f>IF(OR(G33="",Q33=""),"",ROUNDUP(G33*(Q33/100),0))</f>
        <v>500000</v>
      </c>
      <c r="AB33" s="395"/>
      <c r="AC33" s="395"/>
      <c r="AD33" s="395"/>
      <c r="AE33" s="395"/>
      <c r="AF33" s="396"/>
      <c r="AG33" s="143" t="s">
        <v>12</v>
      </c>
      <c r="AH33" s="90"/>
      <c r="AI33" s="90"/>
      <c r="AJ33" s="141"/>
      <c r="AK33" s="90"/>
      <c r="AL33" s="90"/>
    </row>
    <row r="34" spans="1:39" ht="33" customHeight="1">
      <c r="A34" s="400"/>
      <c r="B34" s="218"/>
      <c r="C34" s="316"/>
      <c r="D34" s="135"/>
      <c r="E34" s="144"/>
      <c r="F34" s="405" t="s">
        <v>131</v>
      </c>
      <c r="G34" s="405"/>
      <c r="H34" s="405"/>
      <c r="I34" s="405"/>
      <c r="J34" s="405"/>
      <c r="K34" s="405"/>
      <c r="L34" s="405"/>
      <c r="M34" s="405"/>
      <c r="N34" s="145"/>
      <c r="O34" s="146"/>
      <c r="P34" s="90"/>
      <c r="Q34" s="411" t="s">
        <v>215</v>
      </c>
      <c r="R34" s="412"/>
      <c r="S34" s="412"/>
      <c r="T34" s="412"/>
      <c r="U34" s="412"/>
      <c r="V34" s="412"/>
      <c r="W34" s="412"/>
      <c r="X34" s="142"/>
      <c r="Y34" s="90"/>
      <c r="Z34" s="90"/>
      <c r="AA34" s="406" t="s">
        <v>58</v>
      </c>
      <c r="AB34" s="406"/>
      <c r="AC34" s="406"/>
      <c r="AD34" s="406"/>
      <c r="AE34" s="406"/>
      <c r="AF34" s="406"/>
      <c r="AG34" s="147"/>
      <c r="AH34" s="90"/>
      <c r="AI34" s="90"/>
      <c r="AJ34" s="141"/>
      <c r="AK34" s="90"/>
      <c r="AL34" s="90"/>
    </row>
    <row r="35" spans="1:39" ht="6" customHeight="1">
      <c r="A35" s="400"/>
      <c r="B35" s="218"/>
      <c r="C35" s="316"/>
      <c r="D35" s="135"/>
      <c r="E35" s="144"/>
      <c r="F35" s="145"/>
      <c r="G35" s="145"/>
      <c r="H35" s="145"/>
      <c r="I35" s="145"/>
      <c r="J35" s="145"/>
      <c r="K35" s="145"/>
      <c r="L35" s="145"/>
      <c r="M35" s="145"/>
      <c r="N35" s="145"/>
      <c r="O35" s="146"/>
      <c r="P35" s="90"/>
      <c r="Q35" s="148"/>
      <c r="R35" s="148"/>
      <c r="S35" s="148"/>
      <c r="T35" s="148"/>
      <c r="U35" s="148"/>
      <c r="V35" s="146"/>
      <c r="W35" s="146"/>
      <c r="X35" s="90"/>
      <c r="Y35" s="90"/>
      <c r="Z35" s="149"/>
      <c r="AA35" s="149"/>
      <c r="AB35" s="149"/>
      <c r="AC35" s="149"/>
      <c r="AD35" s="149"/>
      <c r="AE35" s="149"/>
      <c r="AF35" s="147"/>
      <c r="AG35" s="90"/>
      <c r="AH35" s="90"/>
      <c r="AI35" s="90"/>
      <c r="AJ35" s="141"/>
      <c r="AK35" s="90"/>
      <c r="AL35" s="90"/>
      <c r="AM35" s="90"/>
    </row>
    <row r="36" spans="1:39" ht="18" customHeight="1">
      <c r="A36" s="400"/>
      <c r="B36" s="218"/>
      <c r="C36" s="316"/>
      <c r="D36" s="135"/>
      <c r="E36" s="140"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41"/>
      <c r="AK36" s="90"/>
      <c r="AL36" s="90"/>
      <c r="AM36" s="90"/>
    </row>
    <row r="37" spans="1:39" ht="24" customHeight="1" thickBot="1">
      <c r="A37" s="400"/>
      <c r="B37" s="218"/>
      <c r="C37" s="316"/>
      <c r="D37" s="135"/>
      <c r="E37" s="90"/>
      <c r="F37" s="90"/>
      <c r="G37" s="90"/>
      <c r="H37" s="90"/>
      <c r="I37" s="90"/>
      <c r="J37" s="90"/>
      <c r="K37" s="90"/>
      <c r="L37" s="90"/>
      <c r="M37" s="90"/>
      <c r="N37" s="90"/>
      <c r="O37" s="90"/>
      <c r="P37" s="90"/>
      <c r="Q37" s="140" t="s">
        <v>53</v>
      </c>
      <c r="R37" s="90"/>
      <c r="S37" s="90"/>
      <c r="T37" s="90"/>
      <c r="U37" s="90"/>
      <c r="V37" s="90"/>
      <c r="W37" s="90"/>
      <c r="X37" s="90"/>
      <c r="Y37" s="90"/>
      <c r="Z37" s="90"/>
      <c r="AA37" s="90" t="s">
        <v>132</v>
      </c>
      <c r="AB37" s="90"/>
      <c r="AC37" s="90"/>
      <c r="AD37" s="90"/>
      <c r="AE37" s="90"/>
      <c r="AF37" s="90"/>
      <c r="AG37" s="90"/>
      <c r="AH37" s="90"/>
      <c r="AI37" s="90"/>
      <c r="AJ37" s="141"/>
      <c r="AK37" s="90"/>
      <c r="AL37" s="90"/>
    </row>
    <row r="38" spans="1:39" ht="45" customHeight="1" thickBot="1">
      <c r="A38" s="400"/>
      <c r="B38" s="218"/>
      <c r="C38" s="316"/>
      <c r="D38" s="135"/>
      <c r="E38" s="90"/>
      <c r="F38" s="93"/>
      <c r="G38" s="407" t="s">
        <v>277</v>
      </c>
      <c r="H38" s="407"/>
      <c r="I38" s="407"/>
      <c r="J38" s="407"/>
      <c r="K38" s="407"/>
      <c r="L38" s="150"/>
      <c r="M38" s="90" t="s">
        <v>12</v>
      </c>
      <c r="N38" s="90"/>
      <c r="O38" s="90" t="s">
        <v>129</v>
      </c>
      <c r="P38" s="90"/>
      <c r="Q38" s="408">
        <f>IF('新特小第2号（実績一覧表）'!Z9="","",'新特小第2号（実績一覧表）'!Z9)</f>
        <v>44</v>
      </c>
      <c r="R38" s="409"/>
      <c r="S38" s="409"/>
      <c r="T38" s="409"/>
      <c r="U38" s="409"/>
      <c r="V38" s="410"/>
      <c r="W38" s="57" t="s">
        <v>9</v>
      </c>
      <c r="X38" s="90"/>
      <c r="Y38" s="90" t="s">
        <v>133</v>
      </c>
      <c r="Z38" s="90"/>
      <c r="AA38" s="394">
        <f>IF(Q38="","",15000*Q38)</f>
        <v>660000</v>
      </c>
      <c r="AB38" s="395"/>
      <c r="AC38" s="395"/>
      <c r="AD38" s="395"/>
      <c r="AE38" s="395"/>
      <c r="AF38" s="396"/>
      <c r="AG38" s="143" t="s">
        <v>12</v>
      </c>
      <c r="AH38" s="90"/>
      <c r="AI38" s="90"/>
      <c r="AJ38" s="141"/>
      <c r="AK38" s="90"/>
      <c r="AL38" s="90"/>
    </row>
    <row r="39" spans="1:39" ht="22.5" customHeight="1">
      <c r="A39" s="400"/>
      <c r="B39" s="218"/>
      <c r="C39" s="316"/>
      <c r="D39" s="135"/>
      <c r="E39" s="90"/>
      <c r="F39" s="90"/>
      <c r="G39" s="90"/>
      <c r="H39" s="151"/>
      <c r="I39" s="151"/>
      <c r="J39" s="151"/>
      <c r="K39" s="151"/>
      <c r="L39" s="151"/>
      <c r="M39" s="151"/>
      <c r="N39" s="144"/>
      <c r="O39" s="90"/>
      <c r="P39" s="144"/>
      <c r="Q39" s="427" t="s">
        <v>134</v>
      </c>
      <c r="R39" s="427"/>
      <c r="S39" s="427"/>
      <c r="T39" s="427"/>
      <c r="U39" s="427"/>
      <c r="V39" s="427"/>
      <c r="W39" s="145"/>
      <c r="X39" s="145"/>
      <c r="Y39" s="152"/>
      <c r="Z39" s="152"/>
      <c r="AA39" s="90"/>
      <c r="AB39" s="90"/>
      <c r="AC39" s="90"/>
      <c r="AD39" s="90"/>
      <c r="AE39" s="90"/>
      <c r="AF39" s="90"/>
      <c r="AG39" s="90"/>
      <c r="AH39" s="90"/>
      <c r="AI39" s="90"/>
      <c r="AJ39" s="141"/>
      <c r="AK39" s="90"/>
      <c r="AL39" s="90"/>
    </row>
    <row r="40" spans="1:39" ht="18.75" customHeight="1">
      <c r="A40" s="400"/>
      <c r="B40" s="218"/>
      <c r="C40" s="316"/>
      <c r="D40" s="135"/>
      <c r="E40" s="90"/>
      <c r="F40" s="90"/>
      <c r="G40" s="90"/>
      <c r="H40" s="151"/>
      <c r="I40" s="151"/>
      <c r="J40" s="151"/>
      <c r="K40" s="151"/>
      <c r="L40" s="151"/>
      <c r="M40" s="151"/>
      <c r="N40" s="145"/>
      <c r="O40" s="145"/>
      <c r="P40" s="145"/>
      <c r="Q40" s="145"/>
      <c r="R40" s="145"/>
      <c r="S40" s="145"/>
      <c r="T40" s="145"/>
      <c r="U40" s="145"/>
      <c r="V40" s="145"/>
      <c r="W40" s="145"/>
      <c r="X40" s="90"/>
      <c r="Y40" s="90"/>
      <c r="Z40" s="90"/>
      <c r="AA40" s="152" t="s">
        <v>54</v>
      </c>
      <c r="AB40" s="90"/>
      <c r="AC40" s="90"/>
      <c r="AD40" s="90"/>
      <c r="AE40" s="90"/>
      <c r="AF40" s="90"/>
      <c r="AG40" s="90"/>
      <c r="AH40" s="90"/>
      <c r="AI40" s="90"/>
      <c r="AJ40" s="141"/>
      <c r="AK40" s="90"/>
      <c r="AL40" s="90"/>
    </row>
    <row r="41" spans="1:39" ht="9" customHeight="1" thickBot="1">
      <c r="A41" s="400"/>
      <c r="B41" s="218"/>
      <c r="C41" s="316"/>
      <c r="D41" s="135"/>
      <c r="E41" s="90"/>
      <c r="F41" s="90"/>
      <c r="G41" s="90"/>
      <c r="H41" s="151"/>
      <c r="I41" s="151"/>
      <c r="J41" s="151"/>
      <c r="K41" s="151"/>
      <c r="L41" s="151"/>
      <c r="M41" s="151"/>
      <c r="N41" s="145"/>
      <c r="O41" s="145"/>
      <c r="P41" s="145"/>
      <c r="Q41" s="145"/>
      <c r="R41" s="145"/>
      <c r="S41" s="145"/>
      <c r="T41" s="145"/>
      <c r="U41" s="145"/>
      <c r="V41" s="145"/>
      <c r="W41" s="145"/>
      <c r="X41" s="152"/>
      <c r="Y41" s="152"/>
      <c r="Z41" s="90"/>
      <c r="AA41" s="90"/>
      <c r="AB41" s="90"/>
      <c r="AC41" s="90"/>
      <c r="AD41" s="90"/>
      <c r="AE41" s="90"/>
      <c r="AF41" s="90"/>
      <c r="AG41" s="90"/>
      <c r="AH41" s="90"/>
      <c r="AI41" s="90"/>
      <c r="AJ41" s="141"/>
      <c r="AK41" s="90"/>
      <c r="AL41" s="90"/>
    </row>
    <row r="42" spans="1:39" ht="45" customHeight="1" thickBot="1">
      <c r="A42" s="400"/>
      <c r="B42" s="218"/>
      <c r="C42" s="316"/>
      <c r="D42" s="135"/>
      <c r="E42" s="90"/>
      <c r="F42" s="153"/>
      <c r="G42" s="90"/>
      <c r="H42" s="298" t="s">
        <v>135</v>
      </c>
      <c r="I42" s="298"/>
      <c r="J42" s="298"/>
      <c r="K42" s="298"/>
      <c r="L42" s="298"/>
      <c r="M42" s="298"/>
      <c r="N42" s="298"/>
      <c r="O42" s="298"/>
      <c r="P42" s="298"/>
      <c r="Q42" s="298"/>
      <c r="R42" s="298"/>
      <c r="S42" s="298"/>
      <c r="T42" s="298"/>
      <c r="U42" s="298"/>
      <c r="V42" s="298"/>
      <c r="W42" s="298"/>
      <c r="X42" s="393" t="s">
        <v>136</v>
      </c>
      <c r="Y42" s="393"/>
      <c r="Z42" s="90"/>
      <c r="AA42" s="394">
        <f>IF(OR(AA33="",AA38=""),"",MIN(AA33,AA38))</f>
        <v>500000</v>
      </c>
      <c r="AB42" s="395"/>
      <c r="AC42" s="395"/>
      <c r="AD42" s="395"/>
      <c r="AE42" s="395"/>
      <c r="AF42" s="396"/>
      <c r="AG42" s="143" t="s">
        <v>12</v>
      </c>
      <c r="AH42" s="90"/>
      <c r="AI42" s="90"/>
      <c r="AJ42" s="141"/>
      <c r="AK42" s="90"/>
      <c r="AL42" s="90"/>
    </row>
    <row r="43" spans="1:39" ht="18.75" customHeight="1" thickBot="1">
      <c r="A43" s="401"/>
      <c r="B43" s="402"/>
      <c r="C43" s="403"/>
      <c r="D43" s="154"/>
      <c r="E43" s="155"/>
      <c r="F43" s="155"/>
      <c r="G43" s="155"/>
      <c r="H43" s="156"/>
      <c r="I43" s="156"/>
      <c r="J43" s="156"/>
      <c r="K43" s="156"/>
      <c r="L43" s="156"/>
      <c r="M43" s="156"/>
      <c r="N43" s="157"/>
      <c r="O43" s="157"/>
      <c r="P43" s="157"/>
      <c r="Q43" s="157"/>
      <c r="R43" s="157"/>
      <c r="S43" s="157"/>
      <c r="T43" s="157"/>
      <c r="U43" s="157"/>
      <c r="V43" s="155"/>
      <c r="W43" s="155"/>
      <c r="X43" s="155"/>
      <c r="Y43" s="155"/>
      <c r="Z43" s="155"/>
      <c r="AA43" s="155"/>
      <c r="AB43" s="155"/>
      <c r="AC43" s="155"/>
      <c r="AD43" s="155"/>
      <c r="AE43" s="155"/>
      <c r="AF43" s="155"/>
      <c r="AG43" s="155"/>
      <c r="AH43" s="155"/>
      <c r="AI43" s="155"/>
      <c r="AJ43" s="158"/>
      <c r="AK43" s="90"/>
      <c r="AL43" s="90"/>
      <c r="AM43" s="90"/>
    </row>
    <row r="44" spans="1:39" ht="30" customHeight="1" thickTop="1"/>
    <row r="45" spans="1:39" ht="34.5" customHeight="1">
      <c r="A45" s="21" t="s">
        <v>23</v>
      </c>
    </row>
    <row r="46" spans="1:39" ht="38.25" customHeight="1">
      <c r="A46" s="443" t="s">
        <v>13</v>
      </c>
      <c r="B46" s="426" t="s">
        <v>14</v>
      </c>
      <c r="C46" s="426"/>
      <c r="D46" s="426"/>
      <c r="E46" s="426"/>
      <c r="F46" s="426"/>
      <c r="G46" s="159"/>
      <c r="H46" s="159"/>
      <c r="I46" s="159"/>
      <c r="J46" s="159"/>
      <c r="K46" s="159"/>
      <c r="L46" s="159"/>
      <c r="M46" s="159"/>
      <c r="N46" s="159"/>
      <c r="O46" s="159"/>
      <c r="P46" s="159"/>
      <c r="Q46" s="159"/>
      <c r="R46" s="159"/>
      <c r="S46" s="159"/>
      <c r="T46" s="159"/>
      <c r="U46" s="426" t="s">
        <v>15</v>
      </c>
      <c r="V46" s="426"/>
      <c r="W46" s="426"/>
      <c r="X46" s="426"/>
      <c r="Y46" s="426"/>
      <c r="Z46" s="426"/>
      <c r="AA46" s="423"/>
      <c r="AB46" s="424"/>
      <c r="AC46" s="424"/>
      <c r="AD46" s="160" t="s">
        <v>137</v>
      </c>
      <c r="AE46" s="429"/>
      <c r="AF46" s="429"/>
      <c r="AG46" s="160" t="s">
        <v>138</v>
      </c>
      <c r="AH46" s="429"/>
      <c r="AI46" s="429"/>
      <c r="AJ46" s="161" t="s">
        <v>139</v>
      </c>
    </row>
    <row r="47" spans="1:39" ht="24.75" customHeight="1">
      <c r="A47" s="444"/>
      <c r="B47" s="420" t="s">
        <v>140</v>
      </c>
      <c r="C47" s="422"/>
      <c r="D47" s="27"/>
      <c r="E47" s="433" t="s">
        <v>141</v>
      </c>
      <c r="F47" s="434"/>
      <c r="G47" s="434"/>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4"/>
      <c r="AJ47" s="434"/>
    </row>
    <row r="48" spans="1:39" ht="45" customHeight="1">
      <c r="A48" s="444"/>
      <c r="B48" s="431"/>
      <c r="C48" s="432"/>
      <c r="D48" s="162"/>
      <c r="E48" s="435" t="s">
        <v>16</v>
      </c>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row>
    <row r="49" spans="1:38" ht="34.5" customHeight="1">
      <c r="A49" s="445" t="s">
        <v>47</v>
      </c>
      <c r="B49" s="426" t="s">
        <v>142</v>
      </c>
      <c r="C49" s="426"/>
      <c r="D49" s="426"/>
      <c r="E49" s="426"/>
      <c r="F49" s="426"/>
      <c r="G49" s="426" t="s">
        <v>179</v>
      </c>
      <c r="H49" s="426"/>
      <c r="I49" s="426"/>
      <c r="J49" s="426"/>
      <c r="K49" s="426"/>
      <c r="L49" s="426"/>
      <c r="M49" s="426" t="s">
        <v>143</v>
      </c>
      <c r="N49" s="426"/>
      <c r="O49" s="426"/>
      <c r="P49" s="426"/>
      <c r="Q49" s="426"/>
      <c r="R49" s="426"/>
      <c r="S49" s="426" t="s">
        <v>144</v>
      </c>
      <c r="T49" s="426"/>
      <c r="U49" s="426"/>
      <c r="V49" s="426"/>
      <c r="W49" s="426"/>
      <c r="X49" s="426"/>
      <c r="Y49" s="163"/>
      <c r="Z49" s="446" t="s">
        <v>252</v>
      </c>
      <c r="AA49" s="447"/>
      <c r="AB49" s="448">
        <f>IF(AA42="","",IF(OR(K30&gt;=3,AND(K30=2,M30&gt;=8)),IF(AA42&lt;=8370*Q38,AA42,8370*Q38),IF(AA42&lt;=8330*Q38,AA42,8330*Q38)))</f>
        <v>368280</v>
      </c>
      <c r="AC49" s="449"/>
      <c r="AD49" s="449"/>
      <c r="AE49" s="449"/>
      <c r="AF49" s="449"/>
      <c r="AG49" s="449"/>
      <c r="AH49" s="449"/>
      <c r="AI49" s="449"/>
      <c r="AJ49" s="29" t="s">
        <v>12</v>
      </c>
    </row>
    <row r="50" spans="1:38" ht="34.5" customHeight="1">
      <c r="A50" s="445"/>
      <c r="B50" s="426" t="s">
        <v>180</v>
      </c>
      <c r="C50" s="426"/>
      <c r="D50" s="426"/>
      <c r="E50" s="426"/>
      <c r="F50" s="426"/>
      <c r="G50" s="423"/>
      <c r="H50" s="424"/>
      <c r="I50" s="424"/>
      <c r="J50" s="424"/>
      <c r="K50" s="424" t="s">
        <v>10</v>
      </c>
      <c r="L50" s="425"/>
      <c r="M50" s="418" t="s">
        <v>16</v>
      </c>
      <c r="N50" s="419"/>
      <c r="O50" s="419"/>
      <c r="P50" s="419"/>
      <c r="Q50" s="419"/>
      <c r="R50" s="164" t="s">
        <v>17</v>
      </c>
      <c r="S50" s="418" t="s">
        <v>16</v>
      </c>
      <c r="T50" s="419"/>
      <c r="U50" s="419"/>
      <c r="V50" s="419"/>
      <c r="W50" s="419"/>
      <c r="X50" s="164" t="s">
        <v>11</v>
      </c>
      <c r="Y50" s="165"/>
      <c r="Z50" s="446" t="s">
        <v>253</v>
      </c>
      <c r="AA50" s="447"/>
      <c r="AB50" s="448">
        <f>IF(AA42="","",IF(AA33&gt;AA38,AA38-AB49,AA33-AB49))</f>
        <v>131720</v>
      </c>
      <c r="AC50" s="449"/>
      <c r="AD50" s="449"/>
      <c r="AE50" s="449"/>
      <c r="AF50" s="449"/>
      <c r="AG50" s="449"/>
      <c r="AH50" s="449"/>
      <c r="AI50" s="449"/>
      <c r="AJ50" s="29" t="s">
        <v>254</v>
      </c>
    </row>
    <row r="51" spans="1:38" ht="34.5" customHeight="1">
      <c r="A51" s="445"/>
      <c r="B51" s="420" t="s">
        <v>145</v>
      </c>
      <c r="C51" s="421"/>
      <c r="D51" s="421"/>
      <c r="E51" s="421"/>
      <c r="F51" s="421"/>
      <c r="G51" s="421"/>
      <c r="H51" s="422"/>
      <c r="I51" s="423" t="s">
        <v>146</v>
      </c>
      <c r="J51" s="424"/>
      <c r="K51" s="424"/>
      <c r="L51" s="425"/>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3"/>
      <c r="AJ51" s="166" t="s">
        <v>147</v>
      </c>
    </row>
    <row r="52" spans="1:38" ht="22.5" customHeight="1">
      <c r="A52" s="445"/>
      <c r="B52" s="426" t="s">
        <v>26</v>
      </c>
      <c r="C52" s="426"/>
      <c r="D52" s="27"/>
      <c r="E52" s="421" t="s">
        <v>148</v>
      </c>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2"/>
    </row>
    <row r="53" spans="1:38" ht="41.25" customHeight="1">
      <c r="A53" s="445"/>
      <c r="B53" s="426"/>
      <c r="C53" s="426"/>
      <c r="D53" s="162"/>
      <c r="E53" s="440" t="s">
        <v>16</v>
      </c>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0"/>
      <c r="AI53" s="440"/>
      <c r="AJ53" s="435"/>
    </row>
    <row r="54" spans="1:38" s="37" customFormat="1" ht="34.5" customHeight="1">
      <c r="A54" s="79" t="s">
        <v>278</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row>
    <row r="55" spans="1:38"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row>
    <row r="56" spans="1:38" ht="34.5" customHeight="1" thickTop="1">
      <c r="A56" s="217" t="s">
        <v>303</v>
      </c>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8"/>
    </row>
    <row r="57" spans="1:38">
      <c r="A57" s="169"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41"/>
    </row>
    <row r="58" spans="1:38" ht="34.5" customHeight="1">
      <c r="A58" s="389" t="s">
        <v>66</v>
      </c>
      <c r="B58" s="390"/>
      <c r="C58" s="390"/>
      <c r="D58" s="390"/>
      <c r="E58" s="390"/>
      <c r="F58" s="390"/>
      <c r="G58" s="390"/>
      <c r="H58" s="390"/>
      <c r="I58" s="390"/>
      <c r="J58" s="390"/>
      <c r="K58" s="437" t="s">
        <v>7</v>
      </c>
      <c r="L58" s="437"/>
      <c r="M58" s="170" t="s">
        <v>67</v>
      </c>
      <c r="N58" s="439"/>
      <c r="O58" s="439"/>
      <c r="P58" s="14" t="s">
        <v>68</v>
      </c>
      <c r="Q58" s="439"/>
      <c r="R58" s="439"/>
      <c r="S58" s="439"/>
      <c r="T58" s="439"/>
      <c r="U58" s="1"/>
      <c r="V58" s="441"/>
      <c r="W58" s="441"/>
      <c r="X58" s="441"/>
      <c r="Y58" s="441"/>
      <c r="Z58" s="441"/>
      <c r="AA58" s="441"/>
      <c r="AB58" s="441"/>
      <c r="AC58" s="441"/>
      <c r="AD58" s="441"/>
      <c r="AE58" s="441"/>
      <c r="AF58" s="441"/>
      <c r="AG58" s="441"/>
      <c r="AH58" s="441"/>
      <c r="AI58" s="441"/>
      <c r="AJ58" s="442"/>
      <c r="AK58" s="22"/>
      <c r="AL58" s="22"/>
    </row>
    <row r="59" spans="1:38" ht="34.5" customHeight="1">
      <c r="A59" s="389"/>
      <c r="B59" s="390"/>
      <c r="C59" s="390"/>
      <c r="D59" s="390"/>
      <c r="E59" s="390"/>
      <c r="F59" s="390"/>
      <c r="G59" s="390"/>
      <c r="H59" s="390"/>
      <c r="I59" s="390"/>
      <c r="J59" s="390"/>
      <c r="K59" s="437" t="s">
        <v>69</v>
      </c>
      <c r="L59" s="437"/>
      <c r="M59" s="386"/>
      <c r="N59" s="386"/>
      <c r="O59" s="386"/>
      <c r="P59" s="386"/>
      <c r="Q59" s="386"/>
      <c r="R59" s="386"/>
      <c r="S59" s="386"/>
      <c r="T59" s="386"/>
      <c r="U59" s="386"/>
      <c r="V59" s="386"/>
      <c r="W59" s="386"/>
      <c r="X59" s="386"/>
      <c r="Y59" s="386"/>
      <c r="Z59" s="386"/>
      <c r="AA59" s="386"/>
      <c r="AB59" s="386"/>
      <c r="AC59" s="386"/>
      <c r="AD59" s="386"/>
      <c r="AE59" s="386"/>
      <c r="AF59" s="386"/>
      <c r="AG59" s="386"/>
      <c r="AH59" s="386"/>
      <c r="AI59" s="386"/>
      <c r="AJ59" s="387"/>
      <c r="AK59" s="171"/>
      <c r="AL59" s="171"/>
    </row>
    <row r="60" spans="1:38" ht="34.5" customHeight="1" thickBot="1">
      <c r="A60" s="391"/>
      <c r="B60" s="392"/>
      <c r="C60" s="392"/>
      <c r="D60" s="392"/>
      <c r="E60" s="392"/>
      <c r="F60" s="392"/>
      <c r="G60" s="392"/>
      <c r="H60" s="392"/>
      <c r="I60" s="392"/>
      <c r="J60" s="392"/>
      <c r="K60" s="438" t="s">
        <v>5</v>
      </c>
      <c r="L60" s="438"/>
      <c r="M60" s="388"/>
      <c r="N60" s="388"/>
      <c r="O60" s="388"/>
      <c r="P60" s="388"/>
      <c r="Q60" s="388"/>
      <c r="R60" s="388"/>
      <c r="S60" s="388"/>
      <c r="T60" s="388"/>
      <c r="U60" s="388"/>
      <c r="V60" s="388"/>
      <c r="W60" s="388"/>
      <c r="X60" s="388"/>
      <c r="Y60" s="388"/>
      <c r="Z60" s="388"/>
      <c r="AA60" s="388"/>
      <c r="AB60" s="388"/>
      <c r="AC60" s="388"/>
      <c r="AD60" s="388"/>
      <c r="AE60" s="388"/>
      <c r="AF60" s="388"/>
      <c r="AG60" s="388"/>
      <c r="AH60" s="388"/>
      <c r="AI60" s="200"/>
      <c r="AJ60" s="172"/>
      <c r="AK60" s="171"/>
    </row>
    <row r="61" spans="1:38" s="37" customFormat="1" ht="27" customHeight="1" thickTop="1">
      <c r="A61" s="72"/>
      <c r="B61" s="173" t="s">
        <v>279</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38" s="37" customFormat="1" ht="31.5" customHeight="1">
      <c r="A62" s="174"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38" ht="25.5" customHeight="1">
      <c r="A63" s="79" t="s">
        <v>216</v>
      </c>
      <c r="B63" s="228" t="s">
        <v>151</v>
      </c>
      <c r="C63" s="228"/>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c r="AI63" s="228"/>
      <c r="AJ63" s="228"/>
    </row>
    <row r="64" spans="1:38" ht="42.75" customHeight="1">
      <c r="A64" s="79"/>
      <c r="B64" s="228" t="s">
        <v>152</v>
      </c>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row>
    <row r="65" spans="1:36" ht="44.25" customHeight="1">
      <c r="A65" s="175" t="s">
        <v>217</v>
      </c>
      <c r="B65" s="428" t="s">
        <v>218</v>
      </c>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row>
    <row r="66" spans="1:36" ht="25.5" customHeight="1">
      <c r="A66" s="79" t="s">
        <v>219</v>
      </c>
      <c r="B66" s="228" t="s">
        <v>280</v>
      </c>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row>
    <row r="67" spans="1:36" ht="25.5" customHeight="1">
      <c r="A67" s="176"/>
      <c r="B67" s="228" t="s">
        <v>153</v>
      </c>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row>
    <row r="68" spans="1:36" ht="25.5" customHeight="1">
      <c r="A68" s="176"/>
      <c r="B68" s="228" t="s">
        <v>154</v>
      </c>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228"/>
      <c r="AJ68" s="228"/>
    </row>
    <row r="69" spans="1:36" ht="18" customHeight="1">
      <c r="A69" s="176"/>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ht="25.5" customHeight="1">
      <c r="A70" s="175" t="s">
        <v>220</v>
      </c>
      <c r="B70" s="228" t="s">
        <v>281</v>
      </c>
      <c r="C70" s="228"/>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row>
    <row r="71" spans="1:36" ht="68.25" customHeight="1">
      <c r="A71" s="176"/>
      <c r="B71" s="228" t="s">
        <v>267</v>
      </c>
      <c r="C71" s="228"/>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row>
    <row r="72" spans="1:36" ht="42.75" customHeight="1">
      <c r="A72" s="176"/>
      <c r="B72" s="228" t="s">
        <v>161</v>
      </c>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c r="AI72" s="228"/>
      <c r="AJ72" s="228"/>
    </row>
    <row r="73" spans="1:36" ht="18" customHeight="1">
      <c r="A73" s="176"/>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ht="25.5" customHeight="1">
      <c r="A74" s="176" t="s">
        <v>221</v>
      </c>
      <c r="B74" s="21" t="s">
        <v>282</v>
      </c>
    </row>
    <row r="75" spans="1:36" s="204" customFormat="1" ht="53.25" customHeight="1">
      <c r="A75" s="203"/>
      <c r="B75" s="216" t="s">
        <v>296</v>
      </c>
      <c r="C75" s="299" t="s">
        <v>298</v>
      </c>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row>
    <row r="76" spans="1:36" ht="237" customHeight="1">
      <c r="A76" s="176"/>
      <c r="B76" s="177" t="s">
        <v>222</v>
      </c>
      <c r="C76" s="430" t="s">
        <v>297</v>
      </c>
      <c r="D76" s="430"/>
      <c r="E76" s="430"/>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row>
    <row r="77" spans="1:36" ht="30" customHeight="1">
      <c r="A77" s="176"/>
      <c r="B77" s="177" t="s">
        <v>222</v>
      </c>
      <c r="C77" s="21" t="s">
        <v>223</v>
      </c>
    </row>
    <row r="78" spans="1:36" ht="21.75" customHeight="1">
      <c r="A78" s="178"/>
      <c r="B78" s="21" t="s">
        <v>224</v>
      </c>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row>
    <row r="79" spans="1:36" s="180" customFormat="1" ht="43.5" customHeight="1">
      <c r="C79" s="180" t="s">
        <v>225</v>
      </c>
      <c r="E79" s="428" t="s">
        <v>314</v>
      </c>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row>
    <row r="80" spans="1:36" s="180" customFormat="1" ht="43.5" customHeight="1">
      <c r="C80" s="180" t="s">
        <v>226</v>
      </c>
      <c r="E80" s="428" t="s">
        <v>315</v>
      </c>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row>
    <row r="81" spans="1:36" s="180" customFormat="1" ht="43.5" customHeight="1">
      <c r="C81" s="180" t="s">
        <v>227</v>
      </c>
      <c r="E81" s="428" t="s">
        <v>316</v>
      </c>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row>
    <row r="82" spans="1:36">
      <c r="C82" s="21" t="s">
        <v>228</v>
      </c>
    </row>
    <row r="83" spans="1:36" ht="42.75" customHeight="1">
      <c r="B83" s="177" t="s">
        <v>229</v>
      </c>
      <c r="C83" s="177"/>
      <c r="D83" s="177"/>
      <c r="E83" s="428" t="s">
        <v>230</v>
      </c>
      <c r="F83" s="428"/>
      <c r="G83" s="428"/>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428"/>
      <c r="AI83" s="428"/>
      <c r="AJ83" s="428"/>
    </row>
    <row r="84" spans="1:36" ht="26.25" customHeight="1">
      <c r="A84" s="176"/>
      <c r="B84" s="177" t="s">
        <v>222</v>
      </c>
      <c r="C84" s="21" t="s">
        <v>155</v>
      </c>
    </row>
    <row r="85" spans="1:36" ht="26.25" customHeight="1">
      <c r="A85" s="176"/>
      <c r="C85" s="21" t="s">
        <v>231</v>
      </c>
      <c r="E85" s="21" t="s">
        <v>156</v>
      </c>
    </row>
    <row r="86" spans="1:36" ht="45" customHeight="1">
      <c r="A86" s="176"/>
      <c r="E86" s="228" t="s">
        <v>283</v>
      </c>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row>
    <row r="87" spans="1:36" ht="26.25" customHeight="1">
      <c r="A87" s="176"/>
      <c r="C87" s="21" t="s">
        <v>232</v>
      </c>
      <c r="E87" s="21" t="s">
        <v>157</v>
      </c>
    </row>
    <row r="88" spans="1:36" ht="48" customHeight="1">
      <c r="A88" s="176"/>
      <c r="E88" s="428" t="s">
        <v>284</v>
      </c>
      <c r="F88" s="428"/>
      <c r="G88" s="428"/>
      <c r="H88" s="428"/>
      <c r="I88" s="428"/>
      <c r="J88" s="428"/>
      <c r="K88" s="428"/>
      <c r="L88" s="428"/>
      <c r="M88" s="428"/>
      <c r="N88" s="428"/>
      <c r="O88" s="428"/>
      <c r="P88" s="428"/>
      <c r="Q88" s="428"/>
      <c r="R88" s="428"/>
      <c r="S88" s="428"/>
      <c r="T88" s="428"/>
      <c r="U88" s="428"/>
      <c r="V88" s="428"/>
      <c r="W88" s="428"/>
      <c r="X88" s="428"/>
      <c r="Y88" s="428"/>
      <c r="Z88" s="428"/>
      <c r="AA88" s="428"/>
      <c r="AB88" s="428"/>
      <c r="AC88" s="428"/>
      <c r="AD88" s="428"/>
      <c r="AE88" s="428"/>
      <c r="AF88" s="428"/>
      <c r="AG88" s="428"/>
      <c r="AH88" s="428"/>
      <c r="AI88" s="428"/>
      <c r="AJ88" s="428"/>
    </row>
    <row r="89" spans="1:36" ht="26.25" customHeight="1">
      <c r="A89" s="176"/>
      <c r="C89" s="21" t="s">
        <v>158</v>
      </c>
    </row>
    <row r="90" spans="1:36" ht="71.25" customHeight="1">
      <c r="B90" s="175" t="s">
        <v>233</v>
      </c>
      <c r="C90" s="428" t="s">
        <v>285</v>
      </c>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row>
    <row r="91" spans="1:36" ht="34.5" customHeight="1">
      <c r="A91" s="176"/>
    </row>
    <row r="92" spans="1:36" ht="34.5" customHeight="1">
      <c r="A92" s="176" t="s">
        <v>64</v>
      </c>
    </row>
    <row r="93" spans="1:36" ht="41.25" customHeight="1">
      <c r="A93" s="181" t="s">
        <v>234</v>
      </c>
      <c r="B93" s="335" t="s">
        <v>235</v>
      </c>
      <c r="C93" s="335"/>
      <c r="D93" s="335"/>
      <c r="E93" s="335"/>
      <c r="F93" s="335"/>
      <c r="G93" s="335"/>
      <c r="H93" s="335"/>
      <c r="I93" s="335"/>
      <c r="J93" s="335"/>
      <c r="K93" s="335"/>
      <c r="L93" s="335"/>
      <c r="M93" s="335"/>
      <c r="N93" s="335"/>
      <c r="O93" s="335"/>
      <c r="P93" s="335"/>
      <c r="Q93" s="335"/>
      <c r="R93" s="335"/>
      <c r="S93" s="335"/>
      <c r="T93" s="335"/>
      <c r="U93" s="335"/>
      <c r="V93" s="335"/>
      <c r="W93" s="335"/>
      <c r="X93" s="335"/>
      <c r="Y93" s="335"/>
      <c r="Z93" s="335"/>
      <c r="AA93" s="335"/>
      <c r="AB93" s="335"/>
      <c r="AC93" s="335"/>
      <c r="AD93" s="335"/>
      <c r="AE93" s="335"/>
      <c r="AF93" s="335"/>
      <c r="AG93" s="335"/>
      <c r="AH93" s="335"/>
      <c r="AI93" s="335"/>
      <c r="AJ93" s="335"/>
    </row>
    <row r="94" spans="1:36" ht="41.25" customHeight="1">
      <c r="A94" s="182" t="s">
        <v>236</v>
      </c>
      <c r="B94" s="335" t="s">
        <v>178</v>
      </c>
      <c r="C94" s="335"/>
      <c r="D94" s="335"/>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335"/>
      <c r="AJ94" s="335"/>
    </row>
    <row r="95" spans="1:36" ht="43.5" customHeight="1">
      <c r="A95" s="182" t="s">
        <v>237</v>
      </c>
      <c r="B95" s="335" t="s">
        <v>175</v>
      </c>
      <c r="C95" s="335"/>
      <c r="D95" s="335"/>
      <c r="E95" s="335"/>
      <c r="F95" s="335"/>
      <c r="G95" s="335"/>
      <c r="H95" s="335"/>
      <c r="I95" s="335"/>
      <c r="J95" s="335"/>
      <c r="K95" s="335"/>
      <c r="L95" s="335"/>
      <c r="M95" s="335"/>
      <c r="N95" s="335"/>
      <c r="O95" s="335"/>
      <c r="P95" s="335"/>
      <c r="Q95" s="335"/>
      <c r="R95" s="335"/>
      <c r="S95" s="335"/>
      <c r="T95" s="335"/>
      <c r="U95" s="335"/>
      <c r="V95" s="335"/>
      <c r="W95" s="335"/>
      <c r="X95" s="335"/>
      <c r="Y95" s="335"/>
      <c r="Z95" s="335"/>
      <c r="AA95" s="335"/>
      <c r="AB95" s="335"/>
      <c r="AC95" s="335"/>
      <c r="AD95" s="335"/>
      <c r="AE95" s="335"/>
      <c r="AF95" s="335"/>
      <c r="AG95" s="335"/>
      <c r="AH95" s="335"/>
      <c r="AI95" s="335"/>
      <c r="AJ95" s="335"/>
    </row>
    <row r="96" spans="1:36" ht="24" customHeight="1">
      <c r="A96" s="182" t="s">
        <v>238</v>
      </c>
      <c r="B96" s="335" t="s">
        <v>239</v>
      </c>
      <c r="C96" s="335"/>
      <c r="D96" s="335"/>
      <c r="E96" s="335"/>
      <c r="F96" s="335"/>
      <c r="G96" s="335"/>
      <c r="H96" s="335"/>
      <c r="I96" s="335"/>
      <c r="J96" s="335"/>
      <c r="K96" s="335"/>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row>
    <row r="97" spans="1:36" ht="24" customHeight="1">
      <c r="A97" s="182" t="s">
        <v>240</v>
      </c>
      <c r="B97" s="335" t="s">
        <v>189</v>
      </c>
      <c r="C97" s="335"/>
      <c r="D97" s="335"/>
      <c r="E97" s="335"/>
      <c r="F97" s="335"/>
      <c r="G97" s="335"/>
      <c r="H97" s="335"/>
      <c r="I97" s="335"/>
      <c r="J97" s="335"/>
      <c r="K97" s="335"/>
      <c r="L97" s="335"/>
      <c r="M97" s="335"/>
      <c r="N97" s="335"/>
      <c r="O97" s="335"/>
      <c r="P97" s="335"/>
      <c r="Q97" s="335"/>
      <c r="R97" s="335"/>
      <c r="S97" s="335"/>
      <c r="T97" s="335"/>
      <c r="U97" s="335"/>
      <c r="V97" s="335"/>
      <c r="W97" s="335"/>
      <c r="X97" s="335"/>
      <c r="Y97" s="335"/>
      <c r="Z97" s="335"/>
      <c r="AA97" s="335"/>
      <c r="AB97" s="335"/>
      <c r="AC97" s="335"/>
      <c r="AD97" s="335"/>
      <c r="AE97" s="335"/>
      <c r="AF97" s="335"/>
      <c r="AG97" s="335"/>
      <c r="AH97" s="335"/>
      <c r="AI97" s="335"/>
      <c r="AJ97" s="335"/>
    </row>
    <row r="98" spans="1:36" ht="84.75" customHeight="1">
      <c r="A98" s="181" t="s">
        <v>241</v>
      </c>
      <c r="B98" s="335" t="s">
        <v>291</v>
      </c>
      <c r="C98" s="335"/>
      <c r="D98" s="335"/>
      <c r="E98" s="335"/>
      <c r="F98" s="335"/>
      <c r="G98" s="335"/>
      <c r="H98" s="335"/>
      <c r="I98" s="335"/>
      <c r="J98" s="335"/>
      <c r="K98" s="335"/>
      <c r="L98" s="335"/>
      <c r="M98" s="335"/>
      <c r="N98" s="335"/>
      <c r="O98" s="335"/>
      <c r="P98" s="335"/>
      <c r="Q98" s="335"/>
      <c r="R98" s="335"/>
      <c r="S98" s="335"/>
      <c r="T98" s="335"/>
      <c r="U98" s="335"/>
      <c r="V98" s="335"/>
      <c r="W98" s="335"/>
      <c r="X98" s="335"/>
      <c r="Y98" s="335"/>
      <c r="Z98" s="335"/>
      <c r="AA98" s="335"/>
      <c r="AB98" s="335"/>
      <c r="AC98" s="335"/>
      <c r="AD98" s="335"/>
      <c r="AE98" s="335"/>
      <c r="AF98" s="335"/>
      <c r="AG98" s="335"/>
      <c r="AH98" s="335"/>
      <c r="AI98" s="335"/>
      <c r="AJ98" s="335"/>
    </row>
    <row r="99" spans="1:36" ht="24" customHeight="1">
      <c r="A99" s="182" t="s">
        <v>242</v>
      </c>
      <c r="B99" s="335" t="s">
        <v>243</v>
      </c>
      <c r="C99" s="335"/>
      <c r="D99" s="335"/>
      <c r="E99" s="335"/>
      <c r="F99" s="335"/>
      <c r="G99" s="335"/>
      <c r="H99" s="335"/>
      <c r="I99" s="335"/>
      <c r="J99" s="335"/>
      <c r="K99" s="335"/>
      <c r="L99" s="335"/>
      <c r="M99" s="335"/>
      <c r="N99" s="335"/>
      <c r="O99" s="335"/>
      <c r="P99" s="335"/>
      <c r="Q99" s="335"/>
      <c r="R99" s="335"/>
      <c r="S99" s="335"/>
      <c r="T99" s="335"/>
      <c r="U99" s="335"/>
      <c r="V99" s="335"/>
      <c r="W99" s="335"/>
      <c r="X99" s="335"/>
      <c r="Y99" s="335"/>
      <c r="Z99" s="335"/>
      <c r="AA99" s="335"/>
      <c r="AB99" s="335"/>
      <c r="AC99" s="335"/>
      <c r="AD99" s="335"/>
      <c r="AE99" s="335"/>
      <c r="AF99" s="335"/>
      <c r="AG99" s="335"/>
      <c r="AH99" s="335"/>
      <c r="AI99" s="335"/>
      <c r="AJ99" s="335"/>
    </row>
    <row r="100" spans="1:36" ht="34.5" customHeight="1">
      <c r="A100" s="335" t="s">
        <v>65</v>
      </c>
      <c r="B100" s="335"/>
      <c r="C100" s="335"/>
      <c r="D100" s="335"/>
      <c r="E100" s="335"/>
      <c r="F100" s="335"/>
      <c r="G100" s="335"/>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row>
    <row r="101" spans="1:36" ht="38.25" customHeight="1">
      <c r="A101" s="181" t="s">
        <v>244</v>
      </c>
      <c r="B101" s="335" t="s">
        <v>245</v>
      </c>
      <c r="C101" s="335"/>
      <c r="D101" s="335"/>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5"/>
      <c r="AE101" s="335"/>
      <c r="AF101" s="335"/>
      <c r="AG101" s="335"/>
      <c r="AH101" s="335"/>
      <c r="AI101" s="335"/>
      <c r="AJ101" s="335"/>
    </row>
    <row r="102" spans="1:36" ht="68.25" customHeight="1">
      <c r="A102" s="181" t="s">
        <v>246</v>
      </c>
      <c r="B102" s="335" t="s">
        <v>176</v>
      </c>
      <c r="C102" s="335"/>
      <c r="D102" s="335"/>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c r="AA102" s="335"/>
      <c r="AB102" s="335"/>
      <c r="AC102" s="335"/>
      <c r="AD102" s="335"/>
      <c r="AE102" s="335"/>
      <c r="AF102" s="335"/>
      <c r="AG102" s="335"/>
      <c r="AH102" s="335"/>
      <c r="AI102" s="335"/>
      <c r="AJ102" s="335"/>
    </row>
    <row r="103" spans="1:36" ht="45" customHeight="1">
      <c r="A103" s="181" t="s">
        <v>247</v>
      </c>
      <c r="B103" s="335" t="s">
        <v>248</v>
      </c>
      <c r="C103" s="335"/>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row>
    <row r="104" spans="1:36" ht="45" customHeight="1">
      <c r="A104" s="181" t="s">
        <v>249</v>
      </c>
      <c r="B104" s="335" t="s">
        <v>250</v>
      </c>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row>
    <row r="105" spans="1:36" ht="34.5" customHeight="1">
      <c r="A105" s="178"/>
      <c r="B105" s="179"/>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row>
  </sheetData>
  <sheetProtection password="CC7D" sheet="1" formatCells="0" selectLockedCells="1"/>
  <mergeCells count="156">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B63:AJ63"/>
    <mergeCell ref="E80:AJ80"/>
    <mergeCell ref="E81:AJ81"/>
    <mergeCell ref="E83:AJ83"/>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M59:AJ59"/>
    <mergeCell ref="M60:AH60"/>
    <mergeCell ref="A58:J60"/>
    <mergeCell ref="X42:Y42"/>
    <mergeCell ref="AA42:AF42"/>
    <mergeCell ref="A30:C43"/>
    <mergeCell ref="Q30:R30"/>
    <mergeCell ref="F34:M34"/>
    <mergeCell ref="AA34:AF34"/>
    <mergeCell ref="G38:K38"/>
    <mergeCell ref="Q38:V38"/>
    <mergeCell ref="AA38:AF38"/>
    <mergeCell ref="Q34:W34"/>
    <mergeCell ref="Q31:W31"/>
    <mergeCell ref="G32:L32"/>
    <mergeCell ref="G33:L33"/>
    <mergeCell ref="AA33:AF33"/>
    <mergeCell ref="Q33:V33"/>
    <mergeCell ref="Q32:W32"/>
    <mergeCell ref="S50:W50"/>
    <mergeCell ref="B51:H51"/>
    <mergeCell ref="I51:L51"/>
    <mergeCell ref="M51:AI51"/>
    <mergeCell ref="Q39:V39"/>
    <mergeCell ref="V22:Y22"/>
    <mergeCell ref="Z22:AJ22"/>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B103:AJ103"/>
    <mergeCell ref="B104:AJ104"/>
    <mergeCell ref="B94:AJ94"/>
    <mergeCell ref="B95:AJ95"/>
    <mergeCell ref="B96:AJ96"/>
    <mergeCell ref="B97:AJ97"/>
    <mergeCell ref="B98:AJ98"/>
    <mergeCell ref="B99:AJ99"/>
    <mergeCell ref="A100:AJ100"/>
    <mergeCell ref="B101:AJ101"/>
    <mergeCell ref="B102:AJ102"/>
    <mergeCell ref="H42:W42"/>
    <mergeCell ref="C75:AJ75"/>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s>
  <phoneticPr fontId="7"/>
  <dataValidations count="5">
    <dataValidation imeMode="hiragana" allowBlank="1" showInputMessage="1" showErrorMessage="1" sqref="M59:M60 AJ60:AK60 AK59:AL59 AH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41"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A38" zoomScale="70" zoomScaleNormal="100" zoomScaleSheetLayoutView="70" workbookViewId="0">
      <selection activeCell="I56" sqref="I56:AA56"/>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497" t="s">
        <v>305</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12"/>
      <c r="AL1" s="12"/>
      <c r="AM1" s="12"/>
    </row>
    <row r="2" spans="1:50" ht="20.100000000000001" customHeight="1">
      <c r="A2" s="498" t="s">
        <v>38</v>
      </c>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row>
    <row r="3" spans="1:50" ht="20.100000000000001" customHeight="1">
      <c r="A3" s="499"/>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row>
    <row r="4" spans="1:50" s="1" customFormat="1" ht="24.95" customHeight="1">
      <c r="A4" s="500" t="s">
        <v>59</v>
      </c>
      <c r="B4" s="501"/>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t="s">
        <v>60</v>
      </c>
      <c r="AH4" s="501"/>
      <c r="AI4" s="501"/>
      <c r="AJ4" s="501"/>
      <c r="AK4" s="501"/>
      <c r="AL4" s="501"/>
      <c r="AM4" s="501"/>
      <c r="AN4" s="502"/>
    </row>
    <row r="5" spans="1:50" s="1" customFormat="1" ht="24.95" customHeight="1">
      <c r="A5" s="503" t="s">
        <v>162</v>
      </c>
      <c r="B5" s="504"/>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5"/>
      <c r="AG5" s="506" t="s">
        <v>3</v>
      </c>
      <c r="AH5" s="506"/>
      <c r="AI5" s="2"/>
      <c r="AJ5" s="2" t="s">
        <v>2</v>
      </c>
      <c r="AK5" s="2"/>
      <c r="AL5" s="2" t="s">
        <v>39</v>
      </c>
      <c r="AM5" s="2"/>
      <c r="AN5" s="183" t="s">
        <v>0</v>
      </c>
      <c r="AX5" s="4"/>
    </row>
    <row r="6" spans="1:50" s="1" customFormat="1" ht="24.95" customHeight="1">
      <c r="A6" s="503"/>
      <c r="B6" s="504"/>
      <c r="C6" s="504"/>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5"/>
      <c r="AG6" s="507" t="s">
        <v>41</v>
      </c>
      <c r="AH6" s="507"/>
      <c r="AI6" s="507"/>
      <c r="AJ6" s="507"/>
      <c r="AK6" s="507"/>
      <c r="AL6" s="507"/>
      <c r="AM6" s="507"/>
      <c r="AN6" s="508"/>
      <c r="AX6" s="4"/>
    </row>
    <row r="7" spans="1:50" s="1" customFormat="1" ht="24.95" customHeight="1">
      <c r="A7" s="468" t="s">
        <v>255</v>
      </c>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74"/>
      <c r="AG7" s="462" t="s">
        <v>61</v>
      </c>
      <c r="AH7" s="463"/>
      <c r="AI7" s="463"/>
      <c r="AJ7" s="463"/>
      <c r="AK7" s="463"/>
      <c r="AL7" s="463"/>
      <c r="AM7" s="463"/>
      <c r="AN7" s="464"/>
      <c r="AX7" s="4"/>
    </row>
    <row r="8" spans="1:50" s="1" customFormat="1" ht="24.95" customHeight="1">
      <c r="A8" s="468"/>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74"/>
      <c r="AG8" s="184"/>
      <c r="AH8" s="185"/>
      <c r="AI8" s="185"/>
      <c r="AJ8" s="185"/>
      <c r="AK8" s="185"/>
      <c r="AL8" s="185"/>
      <c r="AM8" s="185"/>
      <c r="AN8" s="186"/>
      <c r="AX8" s="4"/>
    </row>
    <row r="9" spans="1:50" s="1" customFormat="1" ht="24.95" customHeight="1">
      <c r="A9" s="468"/>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74"/>
      <c r="AG9" s="484" t="s">
        <v>259</v>
      </c>
      <c r="AH9" s="485"/>
      <c r="AI9" s="485"/>
      <c r="AJ9" s="485"/>
      <c r="AK9" s="485"/>
      <c r="AL9" s="485"/>
      <c r="AM9" s="485"/>
      <c r="AN9" s="486"/>
    </row>
    <row r="10" spans="1:50" s="1" customFormat="1" ht="24.95" customHeight="1">
      <c r="A10" s="468"/>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74"/>
      <c r="AG10" s="187" t="s">
        <v>256</v>
      </c>
      <c r="AH10" s="487" t="s">
        <v>336</v>
      </c>
      <c r="AI10" s="487"/>
      <c r="AJ10" s="487"/>
      <c r="AK10" s="487"/>
      <c r="AL10" s="487"/>
      <c r="AM10" s="487"/>
      <c r="AN10" s="188" t="s">
        <v>257</v>
      </c>
    </row>
    <row r="11" spans="1:50" s="1" customFormat="1" ht="24.95" customHeight="1">
      <c r="A11" s="468"/>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74"/>
      <c r="AG11" s="189"/>
      <c r="AH11" s="190"/>
      <c r="AI11" s="190"/>
      <c r="AJ11" s="190"/>
      <c r="AK11" s="190"/>
      <c r="AL11" s="190"/>
      <c r="AM11" s="190"/>
      <c r="AN11" s="188"/>
    </row>
    <row r="12" spans="1:50" s="1" customFormat="1" ht="24.95" customHeight="1">
      <c r="A12" s="475" t="s">
        <v>306</v>
      </c>
      <c r="B12" s="476"/>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7"/>
      <c r="AG12" s="488" t="s">
        <v>265</v>
      </c>
      <c r="AH12" s="489"/>
      <c r="AI12" s="489"/>
      <c r="AJ12" s="489"/>
      <c r="AK12" s="489"/>
      <c r="AL12" s="489"/>
      <c r="AM12" s="489"/>
      <c r="AN12" s="490"/>
    </row>
    <row r="13" spans="1:50" s="1" customFormat="1" ht="24.95" customHeight="1">
      <c r="A13" s="478"/>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c r="AD13" s="479"/>
      <c r="AE13" s="479"/>
      <c r="AF13" s="480"/>
      <c r="AG13" s="491"/>
      <c r="AH13" s="492"/>
      <c r="AI13" s="492"/>
      <c r="AJ13" s="492"/>
      <c r="AK13" s="492"/>
      <c r="AL13" s="492"/>
      <c r="AM13" s="492"/>
      <c r="AN13" s="493"/>
    </row>
    <row r="14" spans="1:50" s="1" customFormat="1" ht="24.95" customHeight="1">
      <c r="A14" s="478"/>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80"/>
      <c r="AG14" s="491"/>
      <c r="AH14" s="492"/>
      <c r="AI14" s="492"/>
      <c r="AJ14" s="492"/>
      <c r="AK14" s="492"/>
      <c r="AL14" s="492"/>
      <c r="AM14" s="492"/>
      <c r="AN14" s="493"/>
    </row>
    <row r="15" spans="1:50" s="1" customFormat="1" ht="24.95" customHeight="1">
      <c r="A15" s="478"/>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80"/>
      <c r="AG15" s="191" t="s">
        <v>258</v>
      </c>
      <c r="AH15" s="487"/>
      <c r="AI15" s="487"/>
      <c r="AJ15" s="487"/>
      <c r="AK15" s="487"/>
      <c r="AL15" s="487"/>
      <c r="AM15" s="487"/>
      <c r="AN15" s="192" t="s">
        <v>164</v>
      </c>
    </row>
    <row r="16" spans="1:50" s="1" customFormat="1" ht="24.95" customHeight="1">
      <c r="A16" s="478"/>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80"/>
      <c r="AG16" s="5"/>
      <c r="AH16" s="6"/>
      <c r="AI16" s="6"/>
      <c r="AJ16" s="6"/>
      <c r="AK16" s="6"/>
      <c r="AL16" s="6"/>
      <c r="AM16" s="6"/>
      <c r="AN16" s="192"/>
    </row>
    <row r="17" spans="1:50" s="1" customFormat="1" ht="24.95" customHeight="1">
      <c r="A17" s="478"/>
      <c r="B17" s="479"/>
      <c r="C17" s="479"/>
      <c r="D17" s="479"/>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80"/>
      <c r="AG17" s="5"/>
      <c r="AH17" s="6"/>
      <c r="AI17" s="6"/>
      <c r="AJ17" s="6"/>
      <c r="AK17" s="6"/>
      <c r="AL17" s="6"/>
      <c r="AM17" s="6"/>
      <c r="AN17" s="192"/>
    </row>
    <row r="18" spans="1:50" s="1" customFormat="1" ht="24.95" customHeight="1">
      <c r="A18" s="481"/>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3"/>
      <c r="AG18" s="193"/>
      <c r="AH18" s="194"/>
      <c r="AI18" s="194"/>
      <c r="AJ18" s="194"/>
      <c r="AK18" s="194"/>
      <c r="AL18" s="194"/>
      <c r="AM18" s="194"/>
      <c r="AN18" s="195"/>
    </row>
    <row r="19" spans="1:50" s="1" customFormat="1" ht="24.75" customHeight="1">
      <c r="A19" s="465" t="s">
        <v>307</v>
      </c>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196"/>
      <c r="AH19" s="197"/>
      <c r="AI19" s="197"/>
      <c r="AJ19" s="197"/>
      <c r="AK19" s="197"/>
      <c r="AL19" s="197"/>
      <c r="AM19" s="197"/>
      <c r="AN19" s="198"/>
      <c r="AX19" s="4"/>
    </row>
    <row r="20" spans="1:50" s="1" customFormat="1" ht="24.95" customHeight="1">
      <c r="A20" s="467"/>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189"/>
      <c r="AH20" s="190"/>
      <c r="AI20" s="190"/>
      <c r="AJ20" s="190"/>
      <c r="AK20" s="190"/>
      <c r="AL20" s="190"/>
      <c r="AM20" s="190"/>
      <c r="AN20" s="198"/>
      <c r="AX20" s="4"/>
    </row>
    <row r="21" spans="1:50" s="1" customFormat="1" ht="24.95" customHeight="1">
      <c r="A21" s="467"/>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5"/>
      <c r="AH21" s="6"/>
      <c r="AI21" s="6"/>
      <c r="AJ21" s="6"/>
      <c r="AK21" s="6"/>
      <c r="AL21" s="6"/>
      <c r="AM21" s="6"/>
      <c r="AN21" s="198"/>
    </row>
    <row r="22" spans="1:50" s="1" customFormat="1" ht="24.95" customHeight="1">
      <c r="A22" s="467"/>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5"/>
      <c r="AH22" s="6"/>
      <c r="AI22" s="6"/>
      <c r="AJ22" s="6"/>
      <c r="AK22" s="6"/>
      <c r="AL22" s="6"/>
      <c r="AM22" s="6"/>
      <c r="AN22" s="198"/>
    </row>
    <row r="23" spans="1:50" s="1" customFormat="1" ht="24.95" customHeight="1">
      <c r="A23" s="467"/>
      <c r="B23" s="466"/>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5"/>
      <c r="AH23" s="6"/>
      <c r="AI23" s="6"/>
      <c r="AJ23" s="6"/>
      <c r="AK23" s="6"/>
      <c r="AL23" s="6"/>
      <c r="AM23" s="6"/>
      <c r="AN23" s="198"/>
    </row>
    <row r="24" spans="1:50" s="1" customFormat="1" ht="24.95" customHeight="1">
      <c r="A24" s="467"/>
      <c r="B24" s="466"/>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5"/>
      <c r="AH24" s="6"/>
      <c r="AI24" s="6"/>
      <c r="AJ24" s="6"/>
      <c r="AK24" s="6"/>
      <c r="AL24" s="6"/>
      <c r="AM24" s="6"/>
      <c r="AN24" s="198"/>
    </row>
    <row r="25" spans="1:50" s="1" customFormat="1" ht="24.95" customHeight="1">
      <c r="A25" s="467"/>
      <c r="B25" s="466"/>
      <c r="C25" s="466"/>
      <c r="D25" s="466"/>
      <c r="E25" s="466"/>
      <c r="F25" s="466"/>
      <c r="G25" s="466"/>
      <c r="H25" s="466"/>
      <c r="I25" s="466"/>
      <c r="J25" s="466"/>
      <c r="K25" s="466"/>
      <c r="L25" s="466"/>
      <c r="M25" s="466"/>
      <c r="N25" s="466"/>
      <c r="O25" s="466"/>
      <c r="P25" s="466"/>
      <c r="Q25" s="466"/>
      <c r="R25" s="466"/>
      <c r="S25" s="466"/>
      <c r="T25" s="466"/>
      <c r="U25" s="466"/>
      <c r="V25" s="466"/>
      <c r="W25" s="466"/>
      <c r="X25" s="466"/>
      <c r="Y25" s="466"/>
      <c r="Z25" s="466"/>
      <c r="AA25" s="466"/>
      <c r="AB25" s="466"/>
      <c r="AC25" s="466"/>
      <c r="AD25" s="466"/>
      <c r="AE25" s="466"/>
      <c r="AF25" s="466"/>
      <c r="AG25" s="5"/>
      <c r="AH25" s="6"/>
      <c r="AI25" s="6"/>
      <c r="AJ25" s="6"/>
      <c r="AK25" s="6"/>
      <c r="AL25" s="6"/>
      <c r="AM25" s="6"/>
      <c r="AN25" s="198"/>
      <c r="AQ25" s="7"/>
      <c r="AR25" s="3"/>
    </row>
    <row r="26" spans="1:50" s="1" customFormat="1" ht="24.75" customHeight="1">
      <c r="A26" s="468" t="s">
        <v>260</v>
      </c>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196"/>
      <c r="AH26" s="197"/>
      <c r="AI26" s="197"/>
      <c r="AJ26" s="197"/>
      <c r="AK26" s="197"/>
      <c r="AL26" s="197"/>
      <c r="AM26" s="197"/>
      <c r="AN26" s="198"/>
      <c r="AX26" s="4"/>
    </row>
    <row r="27" spans="1:50" s="1" customFormat="1" ht="24.95" customHeight="1">
      <c r="A27" s="468"/>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189"/>
      <c r="AH27" s="190"/>
      <c r="AI27" s="190"/>
      <c r="AJ27" s="190"/>
      <c r="AK27" s="190"/>
      <c r="AL27" s="190"/>
      <c r="AM27" s="190"/>
      <c r="AN27" s="198"/>
      <c r="AX27" s="4"/>
    </row>
    <row r="28" spans="1:50" s="1" customFormat="1" ht="24.95" customHeight="1">
      <c r="A28" s="468"/>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5"/>
      <c r="AH28" s="6"/>
      <c r="AI28" s="6"/>
      <c r="AJ28" s="6"/>
      <c r="AK28" s="6"/>
      <c r="AL28" s="6"/>
      <c r="AM28" s="6"/>
      <c r="AN28" s="198"/>
    </row>
    <row r="29" spans="1:50" s="1" customFormat="1" ht="24.95" customHeight="1">
      <c r="A29" s="468"/>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5"/>
      <c r="AH29" s="6"/>
      <c r="AI29" s="6"/>
      <c r="AJ29" s="6"/>
      <c r="AK29" s="6"/>
      <c r="AL29" s="6"/>
      <c r="AM29" s="6"/>
      <c r="AN29" s="198"/>
    </row>
    <row r="30" spans="1:50" s="1" customFormat="1" ht="24.95" customHeight="1">
      <c r="A30" s="468"/>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5"/>
      <c r="AH30" s="6"/>
      <c r="AI30" s="6"/>
      <c r="AJ30" s="6"/>
      <c r="AK30" s="6"/>
      <c r="AL30" s="6"/>
      <c r="AM30" s="6"/>
      <c r="AN30" s="198"/>
    </row>
    <row r="31" spans="1:50" s="1" customFormat="1" ht="24.95" customHeight="1">
      <c r="A31" s="468"/>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5"/>
      <c r="AH31" s="6"/>
      <c r="AI31" s="6"/>
      <c r="AJ31" s="6"/>
      <c r="AK31" s="6"/>
      <c r="AL31" s="6"/>
      <c r="AM31" s="6"/>
      <c r="AN31" s="198"/>
    </row>
    <row r="32" spans="1:50" s="1" customFormat="1" ht="24.95" customHeight="1">
      <c r="A32" s="468"/>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5"/>
      <c r="AH32" s="6"/>
      <c r="AI32" s="6"/>
      <c r="AJ32" s="6"/>
      <c r="AK32" s="6"/>
      <c r="AL32" s="6"/>
      <c r="AM32" s="6"/>
      <c r="AN32" s="198"/>
      <c r="AQ32" s="7"/>
      <c r="AR32" s="3"/>
    </row>
    <row r="33" spans="1:50" s="1" customFormat="1" ht="24.95" customHeight="1">
      <c r="A33" s="468"/>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189"/>
      <c r="AH33" s="190"/>
      <c r="AI33" s="190"/>
      <c r="AJ33" s="190"/>
      <c r="AK33" s="190"/>
      <c r="AL33" s="190"/>
      <c r="AM33" s="190"/>
      <c r="AN33" s="198"/>
      <c r="AX33" s="4"/>
    </row>
    <row r="34" spans="1:50" s="1" customFormat="1" ht="24.95" customHeight="1">
      <c r="A34" s="468"/>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24"/>
      <c r="AH34" s="199"/>
      <c r="AI34" s="199"/>
      <c r="AJ34" s="199"/>
      <c r="AK34" s="199"/>
      <c r="AL34" s="199"/>
      <c r="AM34" s="199"/>
      <c r="AN34" s="25"/>
    </row>
    <row r="35" spans="1:50" s="1" customFormat="1" ht="24.95" customHeight="1">
      <c r="A35" s="452" t="s">
        <v>261</v>
      </c>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24"/>
      <c r="AH35" s="199"/>
      <c r="AI35" s="199"/>
      <c r="AJ35" s="199"/>
      <c r="AK35" s="199"/>
      <c r="AL35" s="199"/>
      <c r="AM35" s="199"/>
      <c r="AN35" s="25"/>
    </row>
    <row r="36" spans="1:50" s="1" customFormat="1" ht="24.95" customHeight="1">
      <c r="A36" s="454"/>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24"/>
      <c r="AH36" s="6"/>
      <c r="AI36" s="6"/>
      <c r="AJ36" s="6"/>
      <c r="AK36" s="6"/>
      <c r="AL36" s="6"/>
      <c r="AM36" s="6"/>
      <c r="AN36" s="25"/>
    </row>
    <row r="37" spans="1:50" s="1" customFormat="1" ht="24.95" customHeight="1">
      <c r="A37" s="454"/>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5"/>
      <c r="AH37" s="6"/>
      <c r="AI37" s="6"/>
      <c r="AJ37" s="6"/>
      <c r="AK37" s="6"/>
      <c r="AL37" s="6"/>
      <c r="AM37" s="6"/>
      <c r="AN37" s="198"/>
      <c r="AQ37" s="7"/>
      <c r="AR37" s="3"/>
    </row>
    <row r="38" spans="1:50" s="1" customFormat="1" ht="24.75" customHeight="1">
      <c r="A38" s="450" t="s">
        <v>262</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196"/>
      <c r="AH38" s="197"/>
      <c r="AI38" s="197"/>
      <c r="AJ38" s="197"/>
      <c r="AK38" s="197"/>
      <c r="AL38" s="197"/>
      <c r="AM38" s="197"/>
      <c r="AN38" s="198"/>
      <c r="AX38" s="4"/>
    </row>
    <row r="39" spans="1:50" s="1" customFormat="1" ht="24.75" customHeight="1">
      <c r="A39" s="452"/>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196"/>
      <c r="AH39" s="197"/>
      <c r="AI39" s="197"/>
      <c r="AJ39" s="197"/>
      <c r="AK39" s="197"/>
      <c r="AL39" s="197"/>
      <c r="AM39" s="197"/>
      <c r="AN39" s="198"/>
      <c r="AX39" s="4"/>
    </row>
    <row r="40" spans="1:50" s="1" customFormat="1" ht="24.75" customHeight="1">
      <c r="A40" s="452"/>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196"/>
      <c r="AH40" s="197"/>
      <c r="AI40" s="197"/>
      <c r="AJ40" s="197"/>
      <c r="AK40" s="197"/>
      <c r="AL40" s="197"/>
      <c r="AM40" s="197"/>
      <c r="AN40" s="198"/>
      <c r="AX40" s="4"/>
    </row>
    <row r="41" spans="1:50" s="1" customFormat="1" ht="24.95" customHeight="1">
      <c r="A41" s="454"/>
      <c r="B41" s="453"/>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189"/>
      <c r="AH41" s="190"/>
      <c r="AI41" s="190"/>
      <c r="AJ41" s="190"/>
      <c r="AK41" s="190"/>
      <c r="AL41" s="190"/>
      <c r="AM41" s="190"/>
      <c r="AN41" s="198"/>
      <c r="AX41" s="4"/>
    </row>
    <row r="42" spans="1:50" s="1" customFormat="1" ht="24.95" customHeight="1">
      <c r="A42" s="454"/>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7" t="s">
        <v>268</v>
      </c>
      <c r="AH42" s="458"/>
      <c r="AI42" s="458"/>
      <c r="AJ42" s="458"/>
      <c r="AK42" s="458"/>
      <c r="AL42" s="458"/>
      <c r="AM42" s="458"/>
      <c r="AN42" s="459"/>
    </row>
    <row r="43" spans="1:50" s="1" customFormat="1" ht="24.95" customHeight="1">
      <c r="A43" s="454"/>
      <c r="B43" s="453"/>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60" t="s">
        <v>163</v>
      </c>
      <c r="AH43" s="470" t="s">
        <v>336</v>
      </c>
      <c r="AI43" s="470"/>
      <c r="AJ43" s="470"/>
      <c r="AK43" s="470"/>
      <c r="AL43" s="470"/>
      <c r="AM43" s="470"/>
      <c r="AN43" s="472" t="s">
        <v>164</v>
      </c>
    </row>
    <row r="44" spans="1:50" s="1" customFormat="1" ht="24.95" customHeight="1">
      <c r="A44" s="454"/>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60"/>
      <c r="AH44" s="470"/>
      <c r="AI44" s="470"/>
      <c r="AJ44" s="470"/>
      <c r="AK44" s="470"/>
      <c r="AL44" s="470"/>
      <c r="AM44" s="470"/>
      <c r="AN44" s="472"/>
    </row>
    <row r="45" spans="1:50" s="1" customFormat="1" ht="24.95" customHeight="1" thickBot="1">
      <c r="A45" s="455"/>
      <c r="B45" s="456"/>
      <c r="C45" s="456"/>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61"/>
      <c r="AH45" s="471"/>
      <c r="AI45" s="471"/>
      <c r="AJ45" s="471"/>
      <c r="AK45" s="471"/>
      <c r="AL45" s="471"/>
      <c r="AM45" s="471"/>
      <c r="AN45" s="473"/>
      <c r="AQ45" s="7"/>
      <c r="AR45" s="3"/>
    </row>
    <row r="46" spans="1:50" s="1" customFormat="1" ht="24.95" customHeight="1" thickTop="1" thickBot="1">
      <c r="A46" s="495" t="s">
        <v>3</v>
      </c>
      <c r="B46" s="495"/>
      <c r="C46" s="495"/>
      <c r="D46" s="23">
        <v>3</v>
      </c>
      <c r="E46" s="11" t="s">
        <v>2</v>
      </c>
      <c r="F46" s="23">
        <v>1</v>
      </c>
      <c r="G46" s="11" t="s">
        <v>1</v>
      </c>
      <c r="H46" s="23">
        <v>18</v>
      </c>
      <c r="I46" s="11" t="s">
        <v>0</v>
      </c>
      <c r="J46" s="11"/>
      <c r="K46" s="11"/>
      <c r="L46" s="496" t="s">
        <v>6</v>
      </c>
      <c r="M46" s="496"/>
      <c r="N46" s="496"/>
      <c r="O46" s="496"/>
      <c r="P46" s="496"/>
      <c r="Q46" s="496"/>
      <c r="R46" s="496"/>
      <c r="S46" s="496" t="s">
        <v>42</v>
      </c>
      <c r="T46" s="496"/>
      <c r="U46" s="496"/>
      <c r="V46" s="496"/>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496" t="s">
        <v>6</v>
      </c>
      <c r="M47" s="496"/>
      <c r="N47" s="496"/>
      <c r="O47" s="496"/>
      <c r="P47" s="496"/>
      <c r="Q47" s="496"/>
      <c r="R47" s="496"/>
      <c r="S47" s="11" t="s">
        <v>166</v>
      </c>
      <c r="T47" s="496" t="s">
        <v>62</v>
      </c>
      <c r="U47" s="496"/>
      <c r="V47" s="496"/>
      <c r="W47" s="496"/>
      <c r="X47" s="496"/>
      <c r="Y47" s="496"/>
      <c r="Z47" s="496"/>
      <c r="AA47" s="11"/>
      <c r="AB47" s="11"/>
      <c r="AC47" s="11"/>
      <c r="AD47" s="11"/>
      <c r="AE47" s="11"/>
      <c r="AF47" s="11"/>
      <c r="AG47" s="11"/>
      <c r="AH47" s="11"/>
      <c r="AI47" s="11"/>
      <c r="AJ47" s="11"/>
      <c r="AK47" s="11"/>
      <c r="AL47" s="11"/>
      <c r="AM47" s="11"/>
      <c r="AN47" s="11"/>
    </row>
    <row r="48" spans="1:50" s="1" customFormat="1" ht="24.95" customHeight="1">
      <c r="A48" s="494" t="s">
        <v>286</v>
      </c>
      <c r="B48" s="494"/>
      <c r="C48" s="494"/>
      <c r="D48" s="494"/>
      <c r="E48" s="494"/>
      <c r="F48" s="494"/>
      <c r="G48" s="494"/>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4"/>
      <c r="AK48" s="494"/>
      <c r="AL48" s="494"/>
      <c r="AM48" s="494"/>
      <c r="AN48" s="494"/>
    </row>
    <row r="49" spans="1:40" s="1" customFormat="1" ht="24.95" customHeight="1">
      <c r="A49" s="494"/>
      <c r="B49" s="494"/>
      <c r="C49" s="494"/>
      <c r="D49" s="494"/>
      <c r="E49" s="494"/>
      <c r="F49" s="494"/>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row>
    <row r="50" spans="1:40" s="1" customFormat="1" ht="24.95" customHeight="1">
      <c r="A50" s="494"/>
      <c r="B50" s="494"/>
      <c r="C50" s="494"/>
      <c r="D50" s="494"/>
      <c r="E50" s="494"/>
      <c r="F50" s="494"/>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4"/>
      <c r="AN50" s="494"/>
    </row>
    <row r="51" spans="1:40" s="1" customFormat="1" ht="24.95" customHeight="1">
      <c r="A51" s="494"/>
      <c r="B51" s="494"/>
      <c r="C51" s="494"/>
      <c r="D51" s="494"/>
      <c r="E51" s="494"/>
      <c r="F51" s="494"/>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4"/>
    </row>
    <row r="52" spans="1:40" s="1" customFormat="1" ht="24.95" customHeight="1">
      <c r="A52" s="494"/>
      <c r="B52" s="494"/>
      <c r="C52" s="494"/>
      <c r="D52" s="494"/>
      <c r="E52" s="494"/>
      <c r="F52" s="494"/>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4"/>
    </row>
    <row r="53" spans="1:40" s="1" customFormat="1" ht="24.95" customHeight="1">
      <c r="A53" s="494"/>
      <c r="B53" s="494"/>
      <c r="C53" s="494"/>
      <c r="D53" s="494"/>
      <c r="E53" s="494"/>
      <c r="F53" s="494"/>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4"/>
      <c r="AN53" s="494"/>
    </row>
    <row r="54" spans="1:40" s="1" customFormat="1" ht="24.95" customHeight="1">
      <c r="A54" s="494"/>
      <c r="B54" s="494"/>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4"/>
      <c r="AN54" s="494"/>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495" t="s">
        <v>36</v>
      </c>
      <c r="C56" s="495"/>
      <c r="D56" s="495"/>
      <c r="E56" s="495"/>
      <c r="F56" s="31"/>
      <c r="G56" s="495" t="s">
        <v>21</v>
      </c>
      <c r="H56" s="495"/>
      <c r="I56" s="509" t="str">
        <f>IF('新特小第1号（支給申請書）'!E11="","",'新特小第1号（支給申請書）'!E11)</f>
        <v>大阪府大阪市中央区南船場三丁目5番27号　アルファ心斎橋301号</v>
      </c>
      <c r="J56" s="509"/>
      <c r="K56" s="509"/>
      <c r="L56" s="509"/>
      <c r="M56" s="509"/>
      <c r="N56" s="509"/>
      <c r="O56" s="509"/>
      <c r="P56" s="509"/>
      <c r="Q56" s="509"/>
      <c r="R56" s="509"/>
      <c r="S56" s="509"/>
      <c r="T56" s="509"/>
      <c r="U56" s="509"/>
      <c r="V56" s="509"/>
      <c r="W56" s="509"/>
      <c r="X56" s="509"/>
      <c r="Y56" s="509"/>
      <c r="Z56" s="509"/>
      <c r="AA56" s="509"/>
      <c r="AB56" s="495" t="s">
        <v>4</v>
      </c>
      <c r="AC56" s="495"/>
      <c r="AD56" s="495"/>
      <c r="AE56" s="495"/>
      <c r="AF56" s="510" t="str">
        <f>IF('新特小第1号（支給申請書）'!Y13="","",'新特小第1号（支給申請書）'!Y13)</f>
        <v>090</v>
      </c>
      <c r="AG56" s="510"/>
      <c r="AH56" s="32" t="s">
        <v>167</v>
      </c>
      <c r="AI56" s="510" t="str">
        <f>IF('新特小第1号（支給申請書）'!AC13="","",'新特小第1号（支給申請書）'!AC13)</f>
        <v>1132</v>
      </c>
      <c r="AJ56" s="510"/>
      <c r="AK56" s="510"/>
      <c r="AL56" s="32" t="s">
        <v>168</v>
      </c>
      <c r="AM56" s="510" t="str">
        <f>IF('新特小第1号（支給申請書）'!AG13="","",'新特小第1号（支給申請書）'!AG13)</f>
        <v>2047</v>
      </c>
      <c r="AN56" s="510"/>
    </row>
    <row r="57" spans="1:40" s="1" customFormat="1" ht="24.95" customHeight="1" thickBot="1">
      <c r="A57" s="31"/>
      <c r="B57" s="31"/>
      <c r="C57" s="31"/>
      <c r="D57" s="31"/>
      <c r="E57" s="31"/>
      <c r="F57" s="31"/>
      <c r="G57" s="495" t="s">
        <v>18</v>
      </c>
      <c r="H57" s="495"/>
      <c r="I57" s="516" t="str">
        <f>IF('新特小第1号（支給申請書）'!J8="","",'新特小第1号（支給申請書）'!J8)</f>
        <v>株式会社プラスミュージック</v>
      </c>
      <c r="J57" s="516"/>
      <c r="K57" s="516"/>
      <c r="L57" s="516"/>
      <c r="M57" s="516"/>
      <c r="N57" s="517"/>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518" t="s">
        <v>337</v>
      </c>
      <c r="O58" s="519"/>
      <c r="P58" s="519"/>
      <c r="Q58" s="519"/>
      <c r="R58" s="519"/>
      <c r="S58" s="519"/>
      <c r="T58" s="519"/>
      <c r="U58" s="519"/>
      <c r="V58" s="519"/>
      <c r="W58" s="519"/>
      <c r="X58" s="519"/>
      <c r="Y58" s="519"/>
      <c r="Z58" s="519"/>
      <c r="AA58" s="519"/>
      <c r="AB58" s="519"/>
      <c r="AC58" s="519"/>
      <c r="AD58" s="519"/>
      <c r="AE58" s="519"/>
      <c r="AF58" s="519"/>
      <c r="AG58" s="519"/>
      <c r="AH58" s="519"/>
      <c r="AI58" s="519"/>
      <c r="AJ58" s="520"/>
      <c r="AK58" s="31"/>
      <c r="AL58" s="31"/>
      <c r="AM58" s="31"/>
      <c r="AN58" s="31"/>
    </row>
    <row r="59" spans="1:40" s="1" customFormat="1" ht="24.95" customHeight="1" thickTop="1">
      <c r="A59" s="11"/>
      <c r="B59" s="11"/>
      <c r="C59" s="11"/>
      <c r="D59" s="11"/>
      <c r="E59" s="11"/>
      <c r="F59" s="11"/>
      <c r="G59" s="496" t="s">
        <v>19</v>
      </c>
      <c r="H59" s="496"/>
      <c r="I59" s="521" t="str">
        <f>IF('新特小第1号（支給申請書）'!J9="","",'新特小第1号（支給申請書）'!J9)</f>
        <v>代表取締役　稲岡　大治</v>
      </c>
      <c r="J59" s="521"/>
      <c r="K59" s="521"/>
      <c r="L59" s="521"/>
      <c r="M59" s="521"/>
      <c r="N59" s="521"/>
      <c r="O59" s="521"/>
      <c r="P59" s="521"/>
      <c r="Q59" s="521"/>
      <c r="R59" s="521"/>
      <c r="S59" s="521"/>
      <c r="T59" s="521"/>
      <c r="U59" s="521"/>
      <c r="V59" s="521"/>
      <c r="W59" s="521"/>
      <c r="X59" s="521"/>
      <c r="Y59" s="521"/>
      <c r="Z59" s="521"/>
      <c r="AA59" s="521"/>
      <c r="AB59" s="521"/>
      <c r="AC59" s="521"/>
      <c r="AD59" s="523"/>
      <c r="AE59" s="523"/>
      <c r="AF59" s="523"/>
      <c r="AG59" s="523"/>
      <c r="AH59" s="523"/>
      <c r="AI59" s="523"/>
      <c r="AJ59" s="523"/>
      <c r="AK59" s="11"/>
      <c r="AL59" s="11"/>
      <c r="AM59" s="524"/>
      <c r="AN59" s="524"/>
    </row>
    <row r="60" spans="1:40" s="1" customFormat="1" ht="24.95" customHeight="1" thickBot="1">
      <c r="A60" s="11"/>
      <c r="B60" s="11"/>
      <c r="C60" s="11"/>
      <c r="D60" s="11"/>
      <c r="E60" s="11"/>
      <c r="F60" s="11"/>
      <c r="G60" s="11"/>
      <c r="H60" s="11"/>
      <c r="I60" s="521"/>
      <c r="J60" s="521"/>
      <c r="K60" s="521"/>
      <c r="L60" s="521"/>
      <c r="M60" s="521"/>
      <c r="N60" s="521"/>
      <c r="O60" s="521"/>
      <c r="P60" s="522"/>
      <c r="Q60" s="522"/>
      <c r="R60" s="522"/>
      <c r="S60" s="522"/>
      <c r="T60" s="522"/>
      <c r="U60" s="522"/>
      <c r="V60" s="522"/>
      <c r="W60" s="522"/>
      <c r="X60" s="522"/>
      <c r="Y60" s="522"/>
      <c r="Z60" s="522"/>
      <c r="AA60" s="522"/>
      <c r="AB60" s="522"/>
      <c r="AC60" s="522"/>
      <c r="AD60" s="523"/>
      <c r="AE60" s="523"/>
      <c r="AF60" s="523"/>
      <c r="AG60" s="523"/>
      <c r="AH60" s="523"/>
      <c r="AI60" s="523"/>
      <c r="AJ60" s="523"/>
      <c r="AK60" s="11"/>
      <c r="AL60" s="11"/>
      <c r="AM60" s="524"/>
      <c r="AN60" s="524"/>
    </row>
    <row r="61" spans="1:40" s="1" customFormat="1" ht="24.95" customHeight="1" thickTop="1" thickBot="1">
      <c r="A61" s="11"/>
      <c r="B61" s="511" t="s">
        <v>45</v>
      </c>
      <c r="C61" s="511"/>
      <c r="D61" s="511"/>
      <c r="E61" s="511"/>
      <c r="F61" s="511"/>
      <c r="G61" s="511"/>
      <c r="H61" s="511"/>
      <c r="I61" s="378" t="s">
        <v>338</v>
      </c>
      <c r="J61" s="525"/>
      <c r="K61" s="512">
        <v>55</v>
      </c>
      <c r="L61" s="513"/>
      <c r="M61" s="15" t="s">
        <v>172</v>
      </c>
      <c r="N61" s="512">
        <v>5</v>
      </c>
      <c r="O61" s="513"/>
      <c r="P61" s="15" t="s">
        <v>173</v>
      </c>
      <c r="Q61" s="512">
        <v>20</v>
      </c>
      <c r="R61" s="513"/>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514" t="s">
        <v>44</v>
      </c>
      <c r="B62" s="514"/>
      <c r="C62" s="514"/>
      <c r="D62" s="514"/>
      <c r="E62" s="514"/>
      <c r="F62" s="514"/>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514"/>
      <c r="B63" s="514"/>
      <c r="C63" s="514"/>
      <c r="D63" s="514"/>
      <c r="E63" s="514"/>
      <c r="F63" s="514"/>
      <c r="G63" s="495" t="s">
        <v>21</v>
      </c>
      <c r="H63" s="495"/>
      <c r="I63" s="515" t="str">
        <f>IF('新特小第1号（支給申請書）'!V58="","",'新特小第1号（支給申請書）'!V58)</f>
        <v/>
      </c>
      <c r="J63" s="515"/>
      <c r="K63" s="515"/>
      <c r="L63" s="515"/>
      <c r="M63" s="515"/>
      <c r="N63" s="515"/>
      <c r="O63" s="515"/>
      <c r="P63" s="515"/>
      <c r="Q63" s="515"/>
      <c r="R63" s="515"/>
      <c r="S63" s="515"/>
      <c r="T63" s="515"/>
      <c r="U63" s="515"/>
      <c r="V63" s="515"/>
      <c r="W63" s="515"/>
      <c r="X63" s="515"/>
      <c r="Y63" s="515"/>
      <c r="Z63" s="515"/>
      <c r="AA63" s="515"/>
      <c r="AB63" s="495" t="s">
        <v>4</v>
      </c>
      <c r="AC63" s="495"/>
      <c r="AD63" s="495"/>
      <c r="AE63" s="495"/>
      <c r="AF63" s="526"/>
      <c r="AG63" s="526"/>
      <c r="AH63" s="13" t="s">
        <v>167</v>
      </c>
      <c r="AI63" s="526"/>
      <c r="AJ63" s="526"/>
      <c r="AK63" s="526"/>
      <c r="AL63" s="13" t="s">
        <v>168</v>
      </c>
      <c r="AM63" s="526"/>
      <c r="AN63" s="526"/>
    </row>
    <row r="64" spans="1:40" s="1" customFormat="1" ht="24.95" customHeight="1">
      <c r="A64" s="514"/>
      <c r="B64" s="514"/>
      <c r="C64" s="514"/>
      <c r="D64" s="514"/>
      <c r="E64" s="514"/>
      <c r="F64" s="514"/>
      <c r="G64" s="495" t="s">
        <v>18</v>
      </c>
      <c r="H64" s="495"/>
      <c r="I64" s="515" t="str">
        <f>IF('新特小第1号（支給申請書）'!M59="","",'新特小第1号（支給申請書）'!M59)</f>
        <v/>
      </c>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31"/>
      <c r="AL64" s="31"/>
      <c r="AM64" s="31"/>
      <c r="AN64" s="31"/>
    </row>
    <row r="65" spans="1:40" s="1" customFormat="1" ht="24.95" customHeight="1">
      <c r="A65" s="514"/>
      <c r="B65" s="514"/>
      <c r="C65" s="514"/>
      <c r="D65" s="514"/>
      <c r="E65" s="514"/>
      <c r="F65" s="514"/>
      <c r="G65" s="496" t="s">
        <v>19</v>
      </c>
      <c r="H65" s="496"/>
      <c r="I65" s="527" t="str">
        <f>IF('新特小第1号（支給申請書）'!M60="","",'新特小第1号（支給申請書）'!M60)</f>
        <v/>
      </c>
      <c r="J65" s="527"/>
      <c r="K65" s="527"/>
      <c r="L65" s="527"/>
      <c r="M65" s="527"/>
      <c r="N65" s="527"/>
      <c r="O65" s="527"/>
      <c r="P65" s="527"/>
      <c r="Q65" s="527"/>
      <c r="R65" s="527"/>
      <c r="S65" s="527"/>
      <c r="T65" s="527"/>
      <c r="U65" s="527"/>
      <c r="V65" s="527"/>
      <c r="W65" s="527"/>
      <c r="X65" s="527"/>
      <c r="Y65" s="527"/>
      <c r="Z65" s="527"/>
      <c r="AA65" s="527"/>
      <c r="AB65" s="527"/>
      <c r="AC65" s="527"/>
      <c r="AD65" s="523"/>
      <c r="AE65" s="523"/>
      <c r="AF65" s="523"/>
      <c r="AG65" s="523"/>
      <c r="AH65" s="523"/>
      <c r="AI65" s="523"/>
      <c r="AJ65" s="523"/>
      <c r="AK65" s="11"/>
      <c r="AL65" s="11"/>
      <c r="AM65" s="524"/>
      <c r="AN65" s="524"/>
    </row>
    <row r="66" spans="1:40" s="1" customFormat="1" ht="24.95" customHeight="1">
      <c r="A66" s="514"/>
      <c r="B66" s="514"/>
      <c r="C66" s="514"/>
      <c r="D66" s="514"/>
      <c r="E66" s="514"/>
      <c r="F66" s="514"/>
      <c r="G66" s="11"/>
      <c r="H66" s="11"/>
      <c r="I66" s="528"/>
      <c r="J66" s="528"/>
      <c r="K66" s="528"/>
      <c r="L66" s="528"/>
      <c r="M66" s="528"/>
      <c r="N66" s="528"/>
      <c r="O66" s="528"/>
      <c r="P66" s="528"/>
      <c r="Q66" s="528"/>
      <c r="R66" s="528"/>
      <c r="S66" s="528"/>
      <c r="T66" s="528"/>
      <c r="U66" s="528"/>
      <c r="V66" s="528"/>
      <c r="W66" s="528"/>
      <c r="X66" s="528"/>
      <c r="Y66" s="528"/>
      <c r="Z66" s="528"/>
      <c r="AA66" s="528"/>
      <c r="AB66" s="528"/>
      <c r="AC66" s="528"/>
      <c r="AD66" s="523"/>
      <c r="AE66" s="523"/>
      <c r="AF66" s="523"/>
      <c r="AG66" s="523"/>
      <c r="AH66" s="523"/>
      <c r="AI66" s="523"/>
      <c r="AJ66" s="523"/>
      <c r="AK66" s="11"/>
      <c r="AL66" s="11"/>
      <c r="AM66" s="524"/>
      <c r="AN66" s="524"/>
    </row>
    <row r="67" spans="1:40" s="1" customFormat="1" ht="24.95" customHeight="1">
      <c r="A67" s="535" t="s">
        <v>308</v>
      </c>
      <c r="B67" s="535"/>
      <c r="C67" s="535"/>
      <c r="D67" s="535"/>
      <c r="E67" s="535"/>
      <c r="F67" s="535"/>
      <c r="G67" s="535"/>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535"/>
      <c r="AK67" s="535"/>
      <c r="AL67" s="535"/>
      <c r="AM67" s="535"/>
      <c r="AN67" s="535"/>
    </row>
    <row r="68" spans="1:40" s="1" customFormat="1" ht="24.95" customHeight="1">
      <c r="A68" s="535"/>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row>
    <row r="69" spans="1:40" s="1" customFormat="1" ht="24.95" customHeight="1">
      <c r="A69" s="535"/>
      <c r="B69" s="535"/>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c r="AI69" s="535"/>
      <c r="AJ69" s="535"/>
      <c r="AK69" s="535"/>
      <c r="AL69" s="535"/>
      <c r="AM69" s="535"/>
      <c r="AN69" s="535"/>
    </row>
    <row r="70" spans="1:40" s="1" customFormat="1" ht="18" customHeight="1">
      <c r="A70" s="536" t="s">
        <v>169</v>
      </c>
      <c r="B70" s="536"/>
      <c r="C70" s="536"/>
      <c r="D70" s="536"/>
      <c r="E70" s="536"/>
      <c r="F70" s="536"/>
      <c r="G70" s="536"/>
      <c r="H70" s="536"/>
      <c r="I70" s="536"/>
      <c r="J70" s="536"/>
      <c r="K70" s="536"/>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6"/>
      <c r="AI70" s="536"/>
      <c r="AJ70" s="536"/>
      <c r="AK70" s="536"/>
      <c r="AL70" s="536"/>
      <c r="AM70" s="536"/>
      <c r="AN70" s="536"/>
    </row>
    <row r="71" spans="1:40" s="1" customFormat="1" ht="23.25" customHeight="1">
      <c r="A71" s="536"/>
      <c r="B71" s="536"/>
      <c r="C71" s="536"/>
      <c r="D71" s="536"/>
      <c r="E71" s="536"/>
      <c r="F71" s="536"/>
      <c r="G71" s="536"/>
      <c r="H71" s="536"/>
      <c r="I71" s="536"/>
      <c r="J71" s="536"/>
      <c r="K71" s="536"/>
      <c r="L71" s="536"/>
      <c r="M71" s="536"/>
      <c r="N71" s="536"/>
      <c r="O71" s="536"/>
      <c r="P71" s="536"/>
      <c r="Q71" s="536"/>
      <c r="R71" s="536"/>
      <c r="S71" s="536"/>
      <c r="T71" s="536"/>
      <c r="U71" s="536"/>
      <c r="V71" s="536"/>
      <c r="W71" s="536"/>
      <c r="X71" s="536"/>
      <c r="Y71" s="536"/>
      <c r="Z71" s="536"/>
      <c r="AA71" s="536"/>
      <c r="AB71" s="536"/>
      <c r="AC71" s="536"/>
      <c r="AD71" s="536"/>
      <c r="AE71" s="536"/>
      <c r="AF71" s="536"/>
      <c r="AG71" s="536"/>
      <c r="AH71" s="536"/>
      <c r="AI71" s="536"/>
      <c r="AJ71" s="536"/>
      <c r="AK71" s="536"/>
      <c r="AL71" s="536"/>
      <c r="AM71" s="536"/>
      <c r="AN71" s="536"/>
    </row>
    <row r="72" spans="1:40" s="1" customFormat="1" ht="24.95" customHeight="1">
      <c r="A72" s="537" t="s">
        <v>211</v>
      </c>
      <c r="B72" s="537"/>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537"/>
      <c r="AK72" s="537"/>
      <c r="AL72" s="537"/>
      <c r="AM72" s="537"/>
      <c r="AN72" s="537"/>
    </row>
    <row r="73" spans="1:40" s="1" customFormat="1" ht="24.95" customHeight="1">
      <c r="A73" s="537"/>
      <c r="B73" s="537"/>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537"/>
      <c r="AC73" s="537"/>
      <c r="AD73" s="537"/>
      <c r="AE73" s="537"/>
      <c r="AF73" s="537"/>
      <c r="AG73" s="537"/>
      <c r="AH73" s="537"/>
      <c r="AI73" s="537"/>
      <c r="AJ73" s="537"/>
      <c r="AK73" s="537"/>
      <c r="AL73" s="537"/>
      <c r="AM73" s="537"/>
      <c r="AN73" s="537"/>
    </row>
    <row r="74" spans="1:40" s="1" customFormat="1" ht="24.95" customHeight="1">
      <c r="A74" s="537"/>
      <c r="B74" s="537"/>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537"/>
      <c r="AB74" s="537"/>
      <c r="AC74" s="537"/>
      <c r="AD74" s="537"/>
      <c r="AE74" s="537"/>
      <c r="AF74" s="537"/>
      <c r="AG74" s="537"/>
      <c r="AH74" s="537"/>
      <c r="AI74" s="537"/>
      <c r="AJ74" s="537"/>
      <c r="AK74" s="537"/>
      <c r="AL74" s="537"/>
      <c r="AM74" s="537"/>
      <c r="AN74" s="537"/>
    </row>
    <row r="75" spans="1:40" s="1" customFormat="1" ht="24.95" customHeight="1">
      <c r="A75" s="537"/>
      <c r="B75" s="537"/>
      <c r="C75" s="537"/>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c r="AC75" s="537"/>
      <c r="AD75" s="537"/>
      <c r="AE75" s="537"/>
      <c r="AF75" s="537"/>
      <c r="AG75" s="537"/>
      <c r="AH75" s="537"/>
      <c r="AI75" s="537"/>
      <c r="AJ75" s="537"/>
      <c r="AK75" s="537"/>
      <c r="AL75" s="537"/>
      <c r="AM75" s="537"/>
      <c r="AN75" s="537"/>
    </row>
    <row r="76" spans="1:40" s="1" customFormat="1" ht="24.95" customHeight="1">
      <c r="A76" s="537"/>
      <c r="B76" s="537"/>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7"/>
      <c r="AL76" s="537"/>
      <c r="AM76" s="537"/>
      <c r="AN76" s="537"/>
    </row>
    <row r="77" spans="1:40" s="1" customFormat="1" ht="24.95" customHeight="1">
      <c r="A77" s="537"/>
      <c r="B77" s="537"/>
      <c r="C77" s="537"/>
      <c r="D77" s="537"/>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c r="AC77" s="537"/>
      <c r="AD77" s="537"/>
      <c r="AE77" s="537"/>
      <c r="AF77" s="537"/>
      <c r="AG77" s="537"/>
      <c r="AH77" s="537"/>
      <c r="AI77" s="537"/>
      <c r="AJ77" s="537"/>
      <c r="AK77" s="537"/>
      <c r="AL77" s="537"/>
      <c r="AM77" s="537"/>
      <c r="AN77" s="537"/>
    </row>
    <row r="78" spans="1:40" s="1" customFormat="1" ht="24.95" customHeight="1">
      <c r="A78" s="537"/>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7"/>
      <c r="AI78" s="537"/>
      <c r="AJ78" s="537"/>
      <c r="AK78" s="537"/>
      <c r="AL78" s="537"/>
      <c r="AM78" s="537"/>
      <c r="AN78" s="537"/>
    </row>
    <row r="79" spans="1:40" s="1" customFormat="1" ht="18.75" customHeight="1">
      <c r="A79" s="537"/>
      <c r="B79" s="537"/>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c r="AL79" s="537"/>
      <c r="AM79" s="537"/>
      <c r="AN79" s="537"/>
    </row>
    <row r="80" spans="1:40" s="1" customFormat="1" ht="24.95" customHeight="1">
      <c r="A80" s="536" t="s">
        <v>44</v>
      </c>
      <c r="B80" s="536"/>
      <c r="C80" s="536"/>
      <c r="D80" s="536"/>
      <c r="E80" s="536"/>
      <c r="F80" s="536"/>
      <c r="G80" s="495" t="s">
        <v>21</v>
      </c>
      <c r="H80" s="495"/>
      <c r="I80" s="515" t="str">
        <f>IF('新特小第1号（支給申請書）'!V58="","",'新特小第1号（支給申請書）'!V58)</f>
        <v/>
      </c>
      <c r="J80" s="515"/>
      <c r="K80" s="515"/>
      <c r="L80" s="515"/>
      <c r="M80" s="515"/>
      <c r="N80" s="515"/>
      <c r="O80" s="515"/>
      <c r="P80" s="515"/>
      <c r="Q80" s="515"/>
      <c r="R80" s="515"/>
      <c r="S80" s="515"/>
      <c r="T80" s="515"/>
      <c r="U80" s="515"/>
      <c r="V80" s="515"/>
      <c r="W80" s="515"/>
      <c r="X80" s="515"/>
      <c r="Y80" s="515"/>
      <c r="Z80" s="515"/>
      <c r="AA80" s="515"/>
      <c r="AB80" s="495" t="s">
        <v>4</v>
      </c>
      <c r="AC80" s="495"/>
      <c r="AD80" s="495"/>
      <c r="AE80" s="495"/>
      <c r="AF80" s="529" t="str">
        <f>IF(AF63="","",AF63)</f>
        <v/>
      </c>
      <c r="AG80" s="529"/>
      <c r="AH80" s="13" t="s">
        <v>170</v>
      </c>
      <c r="AI80" s="529" t="str">
        <f>IF(AI63="","",AI63)</f>
        <v/>
      </c>
      <c r="AJ80" s="529"/>
      <c r="AK80" s="529"/>
      <c r="AL80" s="13" t="s">
        <v>167</v>
      </c>
      <c r="AM80" s="529" t="str">
        <f>IF(AM63="","",AM63)</f>
        <v/>
      </c>
      <c r="AN80" s="529"/>
    </row>
    <row r="81" spans="1:40" s="1" customFormat="1" ht="24.95" customHeight="1">
      <c r="A81" s="536"/>
      <c r="B81" s="536"/>
      <c r="C81" s="536"/>
      <c r="D81" s="536"/>
      <c r="E81" s="536"/>
      <c r="F81" s="536"/>
      <c r="G81" s="495" t="s">
        <v>18</v>
      </c>
      <c r="H81" s="495"/>
      <c r="I81" s="515" t="str">
        <f>IF('新特小第1号（支給申請書）'!M59="","",'新特小第1号（支給申請書）'!M59)</f>
        <v/>
      </c>
      <c r="J81" s="515"/>
      <c r="K81" s="515"/>
      <c r="L81" s="515"/>
      <c r="M81" s="515"/>
      <c r="N81" s="515"/>
      <c r="O81" s="515"/>
      <c r="P81" s="515"/>
      <c r="Q81" s="515"/>
      <c r="R81" s="515"/>
      <c r="S81" s="515"/>
      <c r="T81" s="515"/>
      <c r="U81" s="515"/>
      <c r="V81" s="515"/>
      <c r="W81" s="515"/>
      <c r="X81" s="515"/>
      <c r="Y81" s="515"/>
      <c r="Z81" s="515"/>
      <c r="AA81" s="515"/>
      <c r="AB81" s="515"/>
      <c r="AC81" s="515"/>
      <c r="AD81" s="515"/>
      <c r="AE81" s="515"/>
      <c r="AF81" s="515"/>
      <c r="AG81" s="515"/>
      <c r="AH81" s="515"/>
      <c r="AI81" s="515"/>
      <c r="AJ81" s="515"/>
      <c r="AK81" s="31"/>
      <c r="AL81" s="31"/>
      <c r="AM81" s="31"/>
      <c r="AN81" s="31"/>
    </row>
    <row r="82" spans="1:40" s="1" customFormat="1" ht="24.75" customHeight="1">
      <c r="A82" s="536"/>
      <c r="B82" s="536"/>
      <c r="C82" s="536"/>
      <c r="D82" s="536"/>
      <c r="E82" s="536"/>
      <c r="F82" s="536"/>
      <c r="G82" s="496" t="s">
        <v>19</v>
      </c>
      <c r="H82" s="496"/>
      <c r="I82" s="527" t="str">
        <f>IF('新特小第1号（支給申請書）'!M60="","",'新特小第1号（支給申請書）'!M60)</f>
        <v/>
      </c>
      <c r="J82" s="527"/>
      <c r="K82" s="527"/>
      <c r="L82" s="527"/>
      <c r="M82" s="527"/>
      <c r="N82" s="527"/>
      <c r="O82" s="527"/>
      <c r="P82" s="527"/>
      <c r="Q82" s="527"/>
      <c r="R82" s="527"/>
      <c r="S82" s="527"/>
      <c r="T82" s="527"/>
      <c r="U82" s="527"/>
      <c r="V82" s="527"/>
      <c r="W82" s="527"/>
      <c r="X82" s="527"/>
      <c r="Y82" s="527"/>
      <c r="Z82" s="527"/>
      <c r="AA82" s="527"/>
      <c r="AB82" s="527"/>
      <c r="AC82" s="527"/>
      <c r="AD82" s="523"/>
      <c r="AE82" s="523"/>
      <c r="AF82" s="523"/>
      <c r="AG82" s="523"/>
      <c r="AH82" s="523"/>
      <c r="AI82" s="523"/>
      <c r="AJ82" s="523"/>
      <c r="AK82" s="11"/>
      <c r="AL82" s="11"/>
      <c r="AM82" s="524"/>
      <c r="AN82" s="524"/>
    </row>
    <row r="83" spans="1:40" s="1" customFormat="1" ht="10.5" customHeight="1">
      <c r="A83" s="536"/>
      <c r="B83" s="536"/>
      <c r="C83" s="536"/>
      <c r="D83" s="536"/>
      <c r="E83" s="536"/>
      <c r="F83" s="536"/>
      <c r="G83" s="11"/>
      <c r="H83" s="11"/>
      <c r="I83" s="528"/>
      <c r="J83" s="528"/>
      <c r="K83" s="528"/>
      <c r="L83" s="528"/>
      <c r="M83" s="528"/>
      <c r="N83" s="528"/>
      <c r="O83" s="528"/>
      <c r="P83" s="528"/>
      <c r="Q83" s="528"/>
      <c r="R83" s="528"/>
      <c r="S83" s="528"/>
      <c r="T83" s="528"/>
      <c r="U83" s="528"/>
      <c r="V83" s="528"/>
      <c r="W83" s="528"/>
      <c r="X83" s="528"/>
      <c r="Y83" s="528"/>
      <c r="Z83" s="528"/>
      <c r="AA83" s="528"/>
      <c r="AB83" s="528"/>
      <c r="AC83" s="528"/>
      <c r="AD83" s="523"/>
      <c r="AE83" s="523"/>
      <c r="AF83" s="523"/>
      <c r="AG83" s="523"/>
      <c r="AH83" s="523"/>
      <c r="AI83" s="523"/>
      <c r="AJ83" s="523"/>
      <c r="AK83" s="11"/>
      <c r="AL83" s="11"/>
      <c r="AM83" s="524"/>
      <c r="AN83" s="524"/>
    </row>
    <row r="84" spans="1:40">
      <c r="A84" s="532" t="s">
        <v>309</v>
      </c>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532"/>
      <c r="AJ84" s="532"/>
      <c r="AK84" s="532"/>
      <c r="AL84" s="532"/>
      <c r="AM84" s="532"/>
      <c r="AN84" s="532"/>
    </row>
    <row r="85" spans="1:40" ht="21.75" customHeight="1">
      <c r="A85" s="533" t="s">
        <v>171</v>
      </c>
      <c r="B85" s="534"/>
      <c r="C85" s="534"/>
      <c r="D85" s="534"/>
      <c r="E85" s="534"/>
      <c r="F85" s="534"/>
      <c r="G85" s="534"/>
      <c r="H85" s="534"/>
      <c r="I85" s="534"/>
      <c r="J85" s="534"/>
      <c r="K85" s="534"/>
      <c r="L85" s="534"/>
      <c r="M85" s="534"/>
      <c r="N85" s="534"/>
      <c r="O85" s="534"/>
      <c r="P85" s="534"/>
      <c r="Q85" s="534"/>
      <c r="R85" s="534"/>
      <c r="S85" s="534"/>
      <c r="T85" s="534"/>
      <c r="U85" s="534"/>
      <c r="V85" s="534"/>
      <c r="W85" s="534"/>
      <c r="X85" s="534"/>
      <c r="Y85" s="534"/>
      <c r="Z85" s="534"/>
      <c r="AA85" s="534"/>
      <c r="AB85" s="534"/>
      <c r="AC85" s="534"/>
      <c r="AD85" s="534"/>
      <c r="AE85" s="534"/>
      <c r="AF85" s="534"/>
      <c r="AG85" s="534"/>
      <c r="AH85" s="534"/>
      <c r="AI85" s="534"/>
      <c r="AJ85" s="534"/>
      <c r="AK85" s="534"/>
      <c r="AL85" s="534"/>
      <c r="AM85" s="534"/>
      <c r="AN85" s="534"/>
    </row>
    <row r="86" spans="1:40" ht="18.75" customHeight="1">
      <c r="A86" s="531" t="s">
        <v>287</v>
      </c>
      <c r="B86" s="531"/>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c r="AI86" s="531"/>
      <c r="AJ86" s="531"/>
      <c r="AK86" s="531"/>
      <c r="AL86" s="531"/>
      <c r="AM86" s="531"/>
      <c r="AN86" s="531"/>
    </row>
    <row r="87" spans="1:40">
      <c r="A87" s="531"/>
      <c r="B87" s="531"/>
      <c r="C87" s="531"/>
      <c r="D87" s="531"/>
      <c r="E87" s="531"/>
      <c r="F87" s="531"/>
      <c r="G87" s="531"/>
      <c r="H87" s="531"/>
      <c r="I87" s="531"/>
      <c r="J87" s="531"/>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c r="AI87" s="531"/>
      <c r="AJ87" s="531"/>
      <c r="AK87" s="531"/>
      <c r="AL87" s="531"/>
      <c r="AM87" s="531"/>
      <c r="AN87" s="531"/>
    </row>
    <row r="88" spans="1:40">
      <c r="A88" s="531"/>
      <c r="B88" s="531"/>
      <c r="C88" s="531"/>
      <c r="D88" s="531"/>
      <c r="E88" s="531"/>
      <c r="F88" s="531"/>
      <c r="G88" s="531"/>
      <c r="H88" s="531"/>
      <c r="I88" s="531"/>
      <c r="J88" s="531"/>
      <c r="K88" s="531"/>
      <c r="L88" s="531"/>
      <c r="M88" s="531"/>
      <c r="N88" s="531"/>
      <c r="O88" s="531"/>
      <c r="P88" s="531"/>
      <c r="Q88" s="531"/>
      <c r="R88" s="531"/>
      <c r="S88" s="531"/>
      <c r="T88" s="531"/>
      <c r="U88" s="531"/>
      <c r="V88" s="531"/>
      <c r="W88" s="531"/>
      <c r="X88" s="531"/>
      <c r="Y88" s="531"/>
      <c r="Z88" s="531"/>
      <c r="AA88" s="531"/>
      <c r="AB88" s="531"/>
      <c r="AC88" s="531"/>
      <c r="AD88" s="531"/>
      <c r="AE88" s="531"/>
      <c r="AF88" s="531"/>
      <c r="AG88" s="531"/>
      <c r="AH88" s="531"/>
      <c r="AI88" s="531"/>
      <c r="AJ88" s="531"/>
      <c r="AK88" s="531"/>
      <c r="AL88" s="531"/>
      <c r="AM88" s="531"/>
      <c r="AN88" s="531"/>
    </row>
    <row r="89" spans="1:40">
      <c r="A89" s="531"/>
      <c r="B89" s="531"/>
      <c r="C89" s="531"/>
      <c r="D89" s="531"/>
      <c r="E89" s="531"/>
      <c r="F89" s="531"/>
      <c r="G89" s="531"/>
      <c r="H89" s="531"/>
      <c r="I89" s="531"/>
      <c r="J89" s="531"/>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531"/>
      <c r="AH89" s="531"/>
      <c r="AI89" s="531"/>
      <c r="AJ89" s="531"/>
      <c r="AK89" s="531"/>
      <c r="AL89" s="531"/>
      <c r="AM89" s="531"/>
      <c r="AN89" s="531"/>
    </row>
    <row r="90" spans="1:40">
      <c r="A90" s="531"/>
      <c r="B90" s="531"/>
      <c r="C90" s="531"/>
      <c r="D90" s="531"/>
      <c r="E90" s="531"/>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c r="AI90" s="531"/>
      <c r="AJ90" s="531"/>
      <c r="AK90" s="531"/>
      <c r="AL90" s="531"/>
      <c r="AM90" s="531"/>
      <c r="AN90" s="531"/>
    </row>
    <row r="91" spans="1:40">
      <c r="A91" s="531"/>
      <c r="B91" s="531"/>
      <c r="C91" s="531"/>
      <c r="D91" s="531"/>
      <c r="E91" s="531"/>
      <c r="F91" s="531"/>
      <c r="G91" s="531"/>
      <c r="H91" s="531"/>
      <c r="I91" s="531"/>
      <c r="J91" s="531"/>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c r="AI91" s="531"/>
      <c r="AJ91" s="531"/>
      <c r="AK91" s="531"/>
      <c r="AL91" s="531"/>
      <c r="AM91" s="531"/>
      <c r="AN91" s="531"/>
    </row>
    <row r="92" spans="1:40">
      <c r="A92" s="531"/>
      <c r="B92" s="531"/>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c r="AI92" s="531"/>
      <c r="AJ92" s="531"/>
      <c r="AK92" s="531"/>
      <c r="AL92" s="531"/>
      <c r="AM92" s="531"/>
      <c r="AN92" s="531"/>
    </row>
    <row r="93" spans="1:40">
      <c r="A93" s="531"/>
      <c r="B93" s="531"/>
      <c r="C93" s="531"/>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row>
    <row r="94" spans="1:40">
      <c r="A94" s="531"/>
      <c r="B94" s="531"/>
      <c r="C94" s="531"/>
      <c r="D94" s="531"/>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c r="AK94" s="531"/>
      <c r="AL94" s="531"/>
      <c r="AM94" s="531"/>
      <c r="AN94" s="531"/>
    </row>
    <row r="95" spans="1:40">
      <c r="A95" s="531"/>
      <c r="B95" s="531"/>
      <c r="C95" s="531"/>
      <c r="D95" s="531"/>
      <c r="E95" s="531"/>
      <c r="F95" s="531"/>
      <c r="G95" s="531"/>
      <c r="H95" s="531"/>
      <c r="I95" s="531"/>
      <c r="J95" s="531"/>
      <c r="K95" s="531"/>
      <c r="L95" s="531"/>
      <c r="M95" s="531"/>
      <c r="N95" s="531"/>
      <c r="O95" s="531"/>
      <c r="P95" s="531"/>
      <c r="Q95" s="531"/>
      <c r="R95" s="531"/>
      <c r="S95" s="531"/>
      <c r="T95" s="531"/>
      <c r="U95" s="531"/>
      <c r="V95" s="531"/>
      <c r="W95" s="531"/>
      <c r="X95" s="531"/>
      <c r="Y95" s="531"/>
      <c r="Z95" s="531"/>
      <c r="AA95" s="531"/>
      <c r="AB95" s="531"/>
      <c r="AC95" s="531"/>
      <c r="AD95" s="531"/>
      <c r="AE95" s="531"/>
      <c r="AF95" s="531"/>
      <c r="AG95" s="531"/>
      <c r="AH95" s="531"/>
      <c r="AI95" s="531"/>
      <c r="AJ95" s="531"/>
      <c r="AK95" s="531"/>
      <c r="AL95" s="531"/>
      <c r="AM95" s="531"/>
      <c r="AN95" s="531"/>
    </row>
    <row r="96" spans="1:40">
      <c r="A96" s="531"/>
      <c r="B96" s="531"/>
      <c r="C96" s="531"/>
      <c r="D96" s="531"/>
      <c r="E96" s="531"/>
      <c r="F96" s="531"/>
      <c r="G96" s="531"/>
      <c r="H96" s="531"/>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531"/>
      <c r="AG96" s="531"/>
      <c r="AH96" s="531"/>
      <c r="AI96" s="531"/>
      <c r="AJ96" s="531"/>
      <c r="AK96" s="531"/>
      <c r="AL96" s="531"/>
      <c r="AM96" s="531"/>
      <c r="AN96" s="531"/>
    </row>
    <row r="97" spans="1:40">
      <c r="A97" s="531"/>
      <c r="B97" s="531"/>
      <c r="C97" s="531"/>
      <c r="D97" s="531"/>
      <c r="E97" s="531"/>
      <c r="F97" s="531"/>
      <c r="G97" s="531"/>
      <c r="H97" s="531"/>
      <c r="I97" s="531"/>
      <c r="J97" s="531"/>
      <c r="K97" s="531"/>
      <c r="L97" s="531"/>
      <c r="M97" s="531"/>
      <c r="N97" s="531"/>
      <c r="O97" s="531"/>
      <c r="P97" s="531"/>
      <c r="Q97" s="531"/>
      <c r="R97" s="531"/>
      <c r="S97" s="531"/>
      <c r="T97" s="531"/>
      <c r="U97" s="531"/>
      <c r="V97" s="531"/>
      <c r="W97" s="531"/>
      <c r="X97" s="531"/>
      <c r="Y97" s="531"/>
      <c r="Z97" s="531"/>
      <c r="AA97" s="531"/>
      <c r="AB97" s="531"/>
      <c r="AC97" s="531"/>
      <c r="AD97" s="531"/>
      <c r="AE97" s="531"/>
      <c r="AF97" s="531"/>
      <c r="AG97" s="531"/>
      <c r="AH97" s="531"/>
      <c r="AI97" s="531"/>
      <c r="AJ97" s="531"/>
      <c r="AK97" s="531"/>
      <c r="AL97" s="531"/>
      <c r="AM97" s="531"/>
      <c r="AN97" s="531"/>
    </row>
    <row r="98" spans="1:40">
      <c r="A98" s="531"/>
      <c r="B98" s="531"/>
      <c r="C98" s="531"/>
      <c r="D98" s="531"/>
      <c r="E98" s="531"/>
      <c r="F98" s="531"/>
      <c r="G98" s="531"/>
      <c r="H98" s="531"/>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c r="AI98" s="531"/>
      <c r="AJ98" s="531"/>
      <c r="AK98" s="531"/>
      <c r="AL98" s="531"/>
      <c r="AM98" s="531"/>
      <c r="AN98" s="531"/>
    </row>
    <row r="99" spans="1:40">
      <c r="A99" s="531"/>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row>
    <row r="100" spans="1:40">
      <c r="A100" s="531"/>
      <c r="B100" s="531"/>
      <c r="C100" s="531"/>
      <c r="D100" s="531"/>
      <c r="E100" s="531"/>
      <c r="F100" s="531"/>
      <c r="G100" s="531"/>
      <c r="H100" s="531"/>
      <c r="I100" s="531"/>
      <c r="J100" s="531"/>
      <c r="K100" s="531"/>
      <c r="L100" s="531"/>
      <c r="M100" s="531"/>
      <c r="N100" s="531"/>
      <c r="O100" s="531"/>
      <c r="P100" s="531"/>
      <c r="Q100" s="531"/>
      <c r="R100" s="531"/>
      <c r="S100" s="531"/>
      <c r="T100" s="531"/>
      <c r="U100" s="531"/>
      <c r="V100" s="531"/>
      <c r="W100" s="531"/>
      <c r="X100" s="531"/>
      <c r="Y100" s="531"/>
      <c r="Z100" s="531"/>
      <c r="AA100" s="531"/>
      <c r="AB100" s="531"/>
      <c r="AC100" s="531"/>
      <c r="AD100" s="531"/>
      <c r="AE100" s="531"/>
      <c r="AF100" s="531"/>
      <c r="AG100" s="531"/>
      <c r="AH100" s="531"/>
      <c r="AI100" s="531"/>
      <c r="AJ100" s="531"/>
      <c r="AK100" s="531"/>
      <c r="AL100" s="531"/>
      <c r="AM100" s="531"/>
      <c r="AN100" s="531"/>
    </row>
    <row r="101" spans="1:40">
      <c r="A101" s="531"/>
      <c r="B101" s="531"/>
      <c r="C101" s="531"/>
      <c r="D101" s="531"/>
      <c r="E101" s="531"/>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c r="AI101" s="531"/>
      <c r="AJ101" s="531"/>
      <c r="AK101" s="531"/>
      <c r="AL101" s="531"/>
      <c r="AM101" s="531"/>
      <c r="AN101" s="531"/>
    </row>
    <row r="102" spans="1:40">
      <c r="A102" s="531"/>
      <c r="B102" s="531"/>
      <c r="C102" s="531"/>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c r="AI102" s="531"/>
      <c r="AJ102" s="531"/>
      <c r="AK102" s="531"/>
      <c r="AL102" s="531"/>
      <c r="AM102" s="531"/>
      <c r="AN102" s="531"/>
    </row>
    <row r="103" spans="1:40">
      <c r="A103" s="531"/>
      <c r="B103" s="531"/>
      <c r="C103" s="531"/>
      <c r="D103" s="531"/>
      <c r="E103" s="531"/>
      <c r="F103" s="531"/>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c r="AI103" s="531"/>
      <c r="AJ103" s="531"/>
      <c r="AK103" s="531"/>
      <c r="AL103" s="531"/>
      <c r="AM103" s="531"/>
      <c r="AN103" s="531"/>
    </row>
    <row r="104" spans="1:40">
      <c r="A104" s="531"/>
      <c r="B104" s="531"/>
      <c r="C104" s="531"/>
      <c r="D104" s="531"/>
      <c r="E104" s="531"/>
      <c r="F104" s="531"/>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row>
    <row r="105" spans="1:40">
      <c r="A105" s="531"/>
      <c r="B105" s="531"/>
      <c r="C105" s="531"/>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c r="AI105" s="531"/>
      <c r="AJ105" s="531"/>
      <c r="AK105" s="531"/>
      <c r="AL105" s="531"/>
      <c r="AM105" s="531"/>
      <c r="AN105" s="531"/>
    </row>
    <row r="106" spans="1:40" ht="15" customHeight="1">
      <c r="A106" s="531"/>
      <c r="B106" s="531"/>
      <c r="C106" s="531"/>
      <c r="D106" s="531"/>
      <c r="E106" s="531"/>
      <c r="F106" s="531"/>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1"/>
      <c r="AK106" s="531"/>
      <c r="AL106" s="531"/>
      <c r="AM106" s="531"/>
      <c r="AN106" s="531"/>
    </row>
    <row r="107" spans="1:40" ht="18.75" customHeight="1">
      <c r="A107" s="531" t="s">
        <v>310</v>
      </c>
      <c r="B107" s="531"/>
      <c r="C107" s="531"/>
      <c r="D107" s="531"/>
      <c r="E107" s="531"/>
      <c r="F107" s="531"/>
      <c r="G107" s="531"/>
      <c r="H107" s="531"/>
      <c r="I107" s="531"/>
      <c r="J107" s="531"/>
      <c r="K107" s="531"/>
      <c r="L107" s="531"/>
      <c r="M107" s="531"/>
      <c r="N107" s="531"/>
      <c r="O107" s="531"/>
      <c r="P107" s="531"/>
      <c r="Q107" s="531"/>
      <c r="R107" s="531"/>
      <c r="S107" s="531"/>
      <c r="T107" s="531"/>
      <c r="U107" s="531"/>
      <c r="V107" s="531"/>
      <c r="W107" s="531"/>
      <c r="X107" s="531"/>
      <c r="Y107" s="531"/>
      <c r="Z107" s="531"/>
      <c r="AA107" s="531"/>
      <c r="AB107" s="531"/>
      <c r="AC107" s="531"/>
      <c r="AD107" s="531"/>
      <c r="AE107" s="531"/>
      <c r="AF107" s="531"/>
      <c r="AG107" s="531"/>
      <c r="AH107" s="531"/>
      <c r="AI107" s="531"/>
      <c r="AJ107" s="531"/>
      <c r="AK107" s="531"/>
      <c r="AL107" s="531"/>
      <c r="AM107" s="531"/>
      <c r="AN107" s="531"/>
    </row>
    <row r="108" spans="1:40">
      <c r="A108" s="531"/>
      <c r="B108" s="531"/>
      <c r="C108" s="531"/>
      <c r="D108" s="531"/>
      <c r="E108" s="531"/>
      <c r="F108" s="531"/>
      <c r="G108" s="531"/>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c r="AI108" s="531"/>
      <c r="AJ108" s="531"/>
      <c r="AK108" s="531"/>
      <c r="AL108" s="531"/>
      <c r="AM108" s="531"/>
      <c r="AN108" s="531"/>
    </row>
    <row r="109" spans="1:40">
      <c r="A109" s="531"/>
      <c r="B109" s="531"/>
      <c r="C109" s="531"/>
      <c r="D109" s="531"/>
      <c r="E109" s="531"/>
      <c r="F109" s="531"/>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1"/>
      <c r="AD109" s="531"/>
      <c r="AE109" s="531"/>
      <c r="AF109" s="531"/>
      <c r="AG109" s="531"/>
      <c r="AH109" s="531"/>
      <c r="AI109" s="531"/>
      <c r="AJ109" s="531"/>
      <c r="AK109" s="531"/>
      <c r="AL109" s="531"/>
      <c r="AM109" s="531"/>
      <c r="AN109" s="531"/>
    </row>
    <row r="110" spans="1:40">
      <c r="A110" s="531"/>
      <c r="B110" s="531"/>
      <c r="C110" s="531"/>
      <c r="D110" s="531"/>
      <c r="E110" s="531"/>
      <c r="F110" s="531"/>
      <c r="G110" s="531"/>
      <c r="H110" s="531"/>
      <c r="I110" s="531"/>
      <c r="J110" s="531"/>
      <c r="K110" s="531"/>
      <c r="L110" s="531"/>
      <c r="M110" s="531"/>
      <c r="N110" s="531"/>
      <c r="O110" s="531"/>
      <c r="P110" s="531"/>
      <c r="Q110" s="531"/>
      <c r="R110" s="531"/>
      <c r="S110" s="531"/>
      <c r="T110" s="531"/>
      <c r="U110" s="531"/>
      <c r="V110" s="531"/>
      <c r="W110" s="531"/>
      <c r="X110" s="531"/>
      <c r="Y110" s="531"/>
      <c r="Z110" s="531"/>
      <c r="AA110" s="531"/>
      <c r="AB110" s="531"/>
      <c r="AC110" s="531"/>
      <c r="AD110" s="531"/>
      <c r="AE110" s="531"/>
      <c r="AF110" s="531"/>
      <c r="AG110" s="531"/>
      <c r="AH110" s="531"/>
      <c r="AI110" s="531"/>
      <c r="AJ110" s="531"/>
      <c r="AK110" s="531"/>
      <c r="AL110" s="531"/>
      <c r="AM110" s="531"/>
      <c r="AN110" s="531"/>
    </row>
    <row r="111" spans="1:40">
      <c r="A111" s="531"/>
      <c r="B111" s="531"/>
      <c r="C111" s="531"/>
      <c r="D111" s="531"/>
      <c r="E111" s="531"/>
      <c r="F111" s="531"/>
      <c r="G111" s="531"/>
      <c r="H111" s="531"/>
      <c r="I111" s="531"/>
      <c r="J111" s="531"/>
      <c r="K111" s="531"/>
      <c r="L111" s="531"/>
      <c r="M111" s="531"/>
      <c r="N111" s="531"/>
      <c r="O111" s="531"/>
      <c r="P111" s="531"/>
      <c r="Q111" s="531"/>
      <c r="R111" s="531"/>
      <c r="S111" s="531"/>
      <c r="T111" s="531"/>
      <c r="U111" s="531"/>
      <c r="V111" s="531"/>
      <c r="W111" s="531"/>
      <c r="X111" s="531"/>
      <c r="Y111" s="531"/>
      <c r="Z111" s="531"/>
      <c r="AA111" s="531"/>
      <c r="AB111" s="531"/>
      <c r="AC111" s="531"/>
      <c r="AD111" s="531"/>
      <c r="AE111" s="531"/>
      <c r="AF111" s="531"/>
      <c r="AG111" s="531"/>
      <c r="AH111" s="531"/>
      <c r="AI111" s="531"/>
      <c r="AJ111" s="531"/>
      <c r="AK111" s="531"/>
      <c r="AL111" s="531"/>
      <c r="AM111" s="531"/>
      <c r="AN111" s="531"/>
    </row>
    <row r="112" spans="1:40">
      <c r="A112" s="531"/>
      <c r="B112" s="531"/>
      <c r="C112" s="531"/>
      <c r="D112" s="531"/>
      <c r="E112" s="531"/>
      <c r="F112" s="531"/>
      <c r="G112" s="531"/>
      <c r="H112" s="531"/>
      <c r="I112" s="531"/>
      <c r="J112" s="531"/>
      <c r="K112" s="531"/>
      <c r="L112" s="531"/>
      <c r="M112" s="531"/>
      <c r="N112" s="531"/>
      <c r="O112" s="531"/>
      <c r="P112" s="531"/>
      <c r="Q112" s="531"/>
      <c r="R112" s="531"/>
      <c r="S112" s="531"/>
      <c r="T112" s="531"/>
      <c r="U112" s="531"/>
      <c r="V112" s="531"/>
      <c r="W112" s="531"/>
      <c r="X112" s="531"/>
      <c r="Y112" s="531"/>
      <c r="Z112" s="531"/>
      <c r="AA112" s="531"/>
      <c r="AB112" s="531"/>
      <c r="AC112" s="531"/>
      <c r="AD112" s="531"/>
      <c r="AE112" s="531"/>
      <c r="AF112" s="531"/>
      <c r="AG112" s="531"/>
      <c r="AH112" s="531"/>
      <c r="AI112" s="531"/>
      <c r="AJ112" s="531"/>
      <c r="AK112" s="531"/>
      <c r="AL112" s="531"/>
      <c r="AM112" s="531"/>
      <c r="AN112" s="531"/>
    </row>
    <row r="113" spans="1:40">
      <c r="A113" s="531"/>
      <c r="B113" s="531"/>
      <c r="C113" s="531"/>
      <c r="D113" s="531"/>
      <c r="E113" s="531"/>
      <c r="F113" s="531"/>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c r="AI113" s="531"/>
      <c r="AJ113" s="531"/>
      <c r="AK113" s="531"/>
      <c r="AL113" s="531"/>
      <c r="AM113" s="531"/>
      <c r="AN113" s="531"/>
    </row>
    <row r="114" spans="1:40">
      <c r="A114" s="531"/>
      <c r="B114" s="531"/>
      <c r="C114" s="531"/>
      <c r="D114" s="531"/>
      <c r="E114" s="531"/>
      <c r="F114" s="531"/>
      <c r="G114" s="531"/>
      <c r="H114" s="531"/>
      <c r="I114" s="531"/>
      <c r="J114" s="531"/>
      <c r="K114" s="531"/>
      <c r="L114" s="531"/>
      <c r="M114" s="531"/>
      <c r="N114" s="531"/>
      <c r="O114" s="531"/>
      <c r="P114" s="531"/>
      <c r="Q114" s="531"/>
      <c r="R114" s="531"/>
      <c r="S114" s="531"/>
      <c r="T114" s="531"/>
      <c r="U114" s="531"/>
      <c r="V114" s="531"/>
      <c r="W114" s="531"/>
      <c r="X114" s="531"/>
      <c r="Y114" s="531"/>
      <c r="Z114" s="531"/>
      <c r="AA114" s="531"/>
      <c r="AB114" s="531"/>
      <c r="AC114" s="531"/>
      <c r="AD114" s="531"/>
      <c r="AE114" s="531"/>
      <c r="AF114" s="531"/>
      <c r="AG114" s="531"/>
      <c r="AH114" s="531"/>
      <c r="AI114" s="531"/>
      <c r="AJ114" s="531"/>
      <c r="AK114" s="531"/>
      <c r="AL114" s="531"/>
      <c r="AM114" s="531"/>
      <c r="AN114" s="531"/>
    </row>
    <row r="115" spans="1:40">
      <c r="A115" s="531"/>
      <c r="B115" s="531"/>
      <c r="C115" s="531"/>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c r="AI115" s="531"/>
      <c r="AJ115" s="531"/>
      <c r="AK115" s="531"/>
      <c r="AL115" s="531"/>
      <c r="AM115" s="531"/>
      <c r="AN115" s="531"/>
    </row>
    <row r="116" spans="1:40">
      <c r="A116" s="531"/>
      <c r="B116" s="531"/>
      <c r="C116" s="531"/>
      <c r="D116" s="531"/>
      <c r="E116" s="531"/>
      <c r="F116" s="531"/>
      <c r="G116" s="531"/>
      <c r="H116" s="531"/>
      <c r="I116" s="531"/>
      <c r="J116" s="531"/>
      <c r="K116" s="531"/>
      <c r="L116" s="531"/>
      <c r="M116" s="531"/>
      <c r="N116" s="531"/>
      <c r="O116" s="531"/>
      <c r="P116" s="531"/>
      <c r="Q116" s="531"/>
      <c r="R116" s="531"/>
      <c r="S116" s="531"/>
      <c r="T116" s="531"/>
      <c r="U116" s="531"/>
      <c r="V116" s="531"/>
      <c r="W116" s="531"/>
      <c r="X116" s="531"/>
      <c r="Y116" s="531"/>
      <c r="Z116" s="531"/>
      <c r="AA116" s="531"/>
      <c r="AB116" s="531"/>
      <c r="AC116" s="531"/>
      <c r="AD116" s="531"/>
      <c r="AE116" s="531"/>
      <c r="AF116" s="531"/>
      <c r="AG116" s="531"/>
      <c r="AH116" s="531"/>
      <c r="AI116" s="531"/>
      <c r="AJ116" s="531"/>
      <c r="AK116" s="531"/>
      <c r="AL116" s="531"/>
      <c r="AM116" s="531"/>
      <c r="AN116" s="531"/>
    </row>
    <row r="117" spans="1:40" ht="21" customHeight="1">
      <c r="A117" s="531"/>
      <c r="B117" s="531"/>
      <c r="C117" s="531"/>
      <c r="D117" s="531"/>
      <c r="E117" s="531"/>
      <c r="F117" s="531"/>
      <c r="G117" s="531"/>
      <c r="H117" s="531"/>
      <c r="I117" s="531"/>
      <c r="J117" s="531"/>
      <c r="K117" s="531"/>
      <c r="L117" s="531"/>
      <c r="M117" s="531"/>
      <c r="N117" s="531"/>
      <c r="O117" s="531"/>
      <c r="P117" s="531"/>
      <c r="Q117" s="531"/>
      <c r="R117" s="531"/>
      <c r="S117" s="531"/>
      <c r="T117" s="531"/>
      <c r="U117" s="531"/>
      <c r="V117" s="531"/>
      <c r="W117" s="531"/>
      <c r="X117" s="531"/>
      <c r="Y117" s="531"/>
      <c r="Z117" s="531"/>
      <c r="AA117" s="531"/>
      <c r="AB117" s="531"/>
      <c r="AC117" s="531"/>
      <c r="AD117" s="531"/>
      <c r="AE117" s="531"/>
      <c r="AF117" s="531"/>
      <c r="AG117" s="531"/>
      <c r="AH117" s="531"/>
      <c r="AI117" s="531"/>
      <c r="AJ117" s="531"/>
      <c r="AK117" s="531"/>
      <c r="AL117" s="531"/>
      <c r="AM117" s="531"/>
      <c r="AN117" s="531"/>
    </row>
    <row r="118" spans="1:40" ht="18.75" customHeight="1">
      <c r="A118" s="531" t="s">
        <v>263</v>
      </c>
      <c r="B118" s="531"/>
      <c r="C118" s="531"/>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c r="AI118" s="531"/>
      <c r="AJ118" s="531"/>
      <c r="AK118" s="531"/>
      <c r="AL118" s="531"/>
      <c r="AM118" s="531"/>
      <c r="AN118" s="531"/>
    </row>
    <row r="119" spans="1:40" ht="18.75" customHeight="1">
      <c r="A119" s="531"/>
      <c r="B119" s="531"/>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c r="AJ119" s="531"/>
      <c r="AK119" s="531"/>
      <c r="AL119" s="531"/>
      <c r="AM119" s="531"/>
      <c r="AN119" s="531"/>
    </row>
    <row r="120" spans="1:40" ht="18.75" customHeight="1">
      <c r="A120" s="531"/>
      <c r="B120" s="531"/>
      <c r="C120" s="531"/>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row>
    <row r="121" spans="1:40" ht="18.75" customHeight="1">
      <c r="A121" s="531"/>
      <c r="B121" s="531"/>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row>
    <row r="122" spans="1:40" ht="18.75" customHeight="1">
      <c r="A122" s="531"/>
      <c r="B122" s="531"/>
      <c r="C122" s="531"/>
      <c r="D122" s="531"/>
      <c r="E122" s="531"/>
      <c r="F122" s="531"/>
      <c r="G122" s="531"/>
      <c r="H122" s="531"/>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1"/>
      <c r="AN122" s="531"/>
    </row>
    <row r="123" spans="1:40" ht="18.75" customHeight="1">
      <c r="A123" s="531"/>
      <c r="B123" s="531"/>
      <c r="C123" s="531"/>
      <c r="D123" s="531"/>
      <c r="E123" s="531"/>
      <c r="F123" s="531"/>
      <c r="G123" s="531"/>
      <c r="H123" s="531"/>
      <c r="I123" s="531"/>
      <c r="J123" s="531"/>
      <c r="K123" s="531"/>
      <c r="L123" s="531"/>
      <c r="M123" s="531"/>
      <c r="N123" s="531"/>
      <c r="O123" s="531"/>
      <c r="P123" s="531"/>
      <c r="Q123" s="531"/>
      <c r="R123" s="531"/>
      <c r="S123" s="531"/>
      <c r="T123" s="531"/>
      <c r="U123" s="531"/>
      <c r="V123" s="531"/>
      <c r="W123" s="531"/>
      <c r="X123" s="531"/>
      <c r="Y123" s="531"/>
      <c r="Z123" s="531"/>
      <c r="AA123" s="531"/>
      <c r="AB123" s="531"/>
      <c r="AC123" s="531"/>
      <c r="AD123" s="531"/>
      <c r="AE123" s="531"/>
      <c r="AF123" s="531"/>
      <c r="AG123" s="531"/>
      <c r="AH123" s="531"/>
      <c r="AI123" s="531"/>
      <c r="AJ123" s="531"/>
      <c r="AK123" s="531"/>
      <c r="AL123" s="531"/>
      <c r="AM123" s="531"/>
      <c r="AN123" s="531"/>
    </row>
    <row r="124" spans="1:40" ht="18.75" customHeight="1">
      <c r="A124" s="531"/>
      <c r="B124" s="531"/>
      <c r="C124" s="531"/>
      <c r="D124" s="531"/>
      <c r="E124" s="531"/>
      <c r="F124" s="531"/>
      <c r="G124" s="531"/>
      <c r="H124" s="531"/>
      <c r="I124" s="531"/>
      <c r="J124" s="531"/>
      <c r="K124" s="531"/>
      <c r="L124" s="531"/>
      <c r="M124" s="531"/>
      <c r="N124" s="531"/>
      <c r="O124" s="531"/>
      <c r="P124" s="531"/>
      <c r="Q124" s="531"/>
      <c r="R124" s="531"/>
      <c r="S124" s="531"/>
      <c r="T124" s="531"/>
      <c r="U124" s="531"/>
      <c r="V124" s="531"/>
      <c r="W124" s="531"/>
      <c r="X124" s="531"/>
      <c r="Y124" s="531"/>
      <c r="Z124" s="531"/>
      <c r="AA124" s="531"/>
      <c r="AB124" s="531"/>
      <c r="AC124" s="531"/>
      <c r="AD124" s="531"/>
      <c r="AE124" s="531"/>
      <c r="AF124" s="531"/>
      <c r="AG124" s="531"/>
      <c r="AH124" s="531"/>
      <c r="AI124" s="531"/>
      <c r="AJ124" s="531"/>
      <c r="AK124" s="531"/>
      <c r="AL124" s="531"/>
      <c r="AM124" s="531"/>
      <c r="AN124" s="531"/>
    </row>
    <row r="125" spans="1:40" ht="18.75" customHeight="1">
      <c r="A125" s="531"/>
      <c r="B125" s="531"/>
      <c r="C125" s="531"/>
      <c r="D125" s="531"/>
      <c r="E125" s="531"/>
      <c r="F125" s="531"/>
      <c r="G125" s="531"/>
      <c r="H125" s="531"/>
      <c r="I125" s="531"/>
      <c r="J125" s="531"/>
      <c r="K125" s="531"/>
      <c r="L125" s="531"/>
      <c r="M125" s="531"/>
      <c r="N125" s="531"/>
      <c r="O125" s="531"/>
      <c r="P125" s="531"/>
      <c r="Q125" s="531"/>
      <c r="R125" s="531"/>
      <c r="S125" s="531"/>
      <c r="T125" s="531"/>
      <c r="U125" s="531"/>
      <c r="V125" s="531"/>
      <c r="W125" s="531"/>
      <c r="X125" s="531"/>
      <c r="Y125" s="531"/>
      <c r="Z125" s="531"/>
      <c r="AA125" s="531"/>
      <c r="AB125" s="531"/>
      <c r="AC125" s="531"/>
      <c r="AD125" s="531"/>
      <c r="AE125" s="531"/>
      <c r="AF125" s="531"/>
      <c r="AG125" s="531"/>
      <c r="AH125" s="531"/>
      <c r="AI125" s="531"/>
      <c r="AJ125" s="531"/>
      <c r="AK125" s="531"/>
      <c r="AL125" s="531"/>
      <c r="AM125" s="531"/>
      <c r="AN125" s="531"/>
    </row>
    <row r="126" spans="1:40">
      <c r="A126" s="531"/>
      <c r="B126" s="531"/>
      <c r="C126" s="531"/>
      <c r="D126" s="531"/>
      <c r="E126" s="531"/>
      <c r="F126" s="531"/>
      <c r="G126" s="531"/>
      <c r="H126" s="531"/>
      <c r="I126" s="531"/>
      <c r="J126" s="531"/>
      <c r="K126" s="531"/>
      <c r="L126" s="531"/>
      <c r="M126" s="531"/>
      <c r="N126" s="531"/>
      <c r="O126" s="531"/>
      <c r="P126" s="531"/>
      <c r="Q126" s="531"/>
      <c r="R126" s="531"/>
      <c r="S126" s="531"/>
      <c r="T126" s="531"/>
      <c r="U126" s="531"/>
      <c r="V126" s="531"/>
      <c r="W126" s="531"/>
      <c r="X126" s="531"/>
      <c r="Y126" s="531"/>
      <c r="Z126" s="531"/>
      <c r="AA126" s="531"/>
      <c r="AB126" s="531"/>
      <c r="AC126" s="531"/>
      <c r="AD126" s="531"/>
      <c r="AE126" s="531"/>
      <c r="AF126" s="531"/>
      <c r="AG126" s="531"/>
      <c r="AH126" s="531"/>
      <c r="AI126" s="531"/>
      <c r="AJ126" s="531"/>
      <c r="AK126" s="531"/>
      <c r="AL126" s="531"/>
      <c r="AM126" s="531"/>
      <c r="AN126" s="531"/>
    </row>
    <row r="127" spans="1:40">
      <c r="A127" s="531"/>
      <c r="B127" s="531"/>
      <c r="C127" s="531"/>
      <c r="D127" s="531"/>
      <c r="E127" s="531"/>
      <c r="F127" s="531"/>
      <c r="G127" s="531"/>
      <c r="H127" s="531"/>
      <c r="I127" s="531"/>
      <c r="J127" s="531"/>
      <c r="K127" s="531"/>
      <c r="L127" s="531"/>
      <c r="M127" s="531"/>
      <c r="N127" s="531"/>
      <c r="O127" s="531"/>
      <c r="P127" s="531"/>
      <c r="Q127" s="531"/>
      <c r="R127" s="531"/>
      <c r="S127" s="531"/>
      <c r="T127" s="531"/>
      <c r="U127" s="531"/>
      <c r="V127" s="531"/>
      <c r="W127" s="531"/>
      <c r="X127" s="531"/>
      <c r="Y127" s="531"/>
      <c r="Z127" s="531"/>
      <c r="AA127" s="531"/>
      <c r="AB127" s="531"/>
      <c r="AC127" s="531"/>
      <c r="AD127" s="531"/>
      <c r="AE127" s="531"/>
      <c r="AF127" s="531"/>
      <c r="AG127" s="531"/>
      <c r="AH127" s="531"/>
      <c r="AI127" s="531"/>
      <c r="AJ127" s="531"/>
      <c r="AK127" s="531"/>
      <c r="AL127" s="531"/>
      <c r="AM127" s="531"/>
      <c r="AN127" s="531"/>
    </row>
    <row r="128" spans="1:40">
      <c r="A128" s="531"/>
      <c r="B128" s="531"/>
      <c r="C128" s="531"/>
      <c r="D128" s="531"/>
      <c r="E128" s="531"/>
      <c r="F128" s="531"/>
      <c r="G128" s="531"/>
      <c r="H128" s="531"/>
      <c r="I128" s="531"/>
      <c r="J128" s="531"/>
      <c r="K128" s="531"/>
      <c r="L128" s="531"/>
      <c r="M128" s="531"/>
      <c r="N128" s="531"/>
      <c r="O128" s="531"/>
      <c r="P128" s="531"/>
      <c r="Q128" s="531"/>
      <c r="R128" s="531"/>
      <c r="S128" s="531"/>
      <c r="T128" s="531"/>
      <c r="U128" s="531"/>
      <c r="V128" s="531"/>
      <c r="W128" s="531"/>
      <c r="X128" s="531"/>
      <c r="Y128" s="531"/>
      <c r="Z128" s="531"/>
      <c r="AA128" s="531"/>
      <c r="AB128" s="531"/>
      <c r="AC128" s="531"/>
      <c r="AD128" s="531"/>
      <c r="AE128" s="531"/>
      <c r="AF128" s="531"/>
      <c r="AG128" s="531"/>
      <c r="AH128" s="531"/>
      <c r="AI128" s="531"/>
      <c r="AJ128" s="531"/>
      <c r="AK128" s="531"/>
      <c r="AL128" s="531"/>
      <c r="AM128" s="531"/>
      <c r="AN128" s="531"/>
    </row>
    <row r="129" spans="1:40">
      <c r="A129" s="531"/>
      <c r="B129" s="531"/>
      <c r="C129" s="531"/>
      <c r="D129" s="531"/>
      <c r="E129" s="531"/>
      <c r="F129" s="531"/>
      <c r="G129" s="531"/>
      <c r="H129" s="531"/>
      <c r="I129" s="531"/>
      <c r="J129" s="531"/>
      <c r="K129" s="531"/>
      <c r="L129" s="531"/>
      <c r="M129" s="531"/>
      <c r="N129" s="531"/>
      <c r="O129" s="531"/>
      <c r="P129" s="531"/>
      <c r="Q129" s="531"/>
      <c r="R129" s="531"/>
      <c r="S129" s="531"/>
      <c r="T129" s="531"/>
      <c r="U129" s="531"/>
      <c r="V129" s="531"/>
      <c r="W129" s="531"/>
      <c r="X129" s="531"/>
      <c r="Y129" s="531"/>
      <c r="Z129" s="531"/>
      <c r="AA129" s="531"/>
      <c r="AB129" s="531"/>
      <c r="AC129" s="531"/>
      <c r="AD129" s="531"/>
      <c r="AE129" s="531"/>
      <c r="AF129" s="531"/>
      <c r="AG129" s="531"/>
      <c r="AH129" s="531"/>
      <c r="AI129" s="531"/>
      <c r="AJ129" s="531"/>
      <c r="AK129" s="531"/>
      <c r="AL129" s="531"/>
      <c r="AM129" s="531"/>
      <c r="AN129" s="531"/>
    </row>
    <row r="130" spans="1:40">
      <c r="A130" s="531"/>
      <c r="B130" s="531"/>
      <c r="C130" s="531"/>
      <c r="D130" s="531"/>
      <c r="E130" s="531"/>
      <c r="F130" s="531"/>
      <c r="G130" s="531"/>
      <c r="H130" s="531"/>
      <c r="I130" s="531"/>
      <c r="J130" s="531"/>
      <c r="K130" s="531"/>
      <c r="L130" s="531"/>
      <c r="M130" s="531"/>
      <c r="N130" s="531"/>
      <c r="O130" s="531"/>
      <c r="P130" s="531"/>
      <c r="Q130" s="531"/>
      <c r="R130" s="531"/>
      <c r="S130" s="531"/>
      <c r="T130" s="531"/>
      <c r="U130" s="531"/>
      <c r="V130" s="531"/>
      <c r="W130" s="531"/>
      <c r="X130" s="531"/>
      <c r="Y130" s="531"/>
      <c r="Z130" s="531"/>
      <c r="AA130" s="531"/>
      <c r="AB130" s="531"/>
      <c r="AC130" s="531"/>
      <c r="AD130" s="531"/>
      <c r="AE130" s="531"/>
      <c r="AF130" s="531"/>
      <c r="AG130" s="531"/>
      <c r="AH130" s="531"/>
      <c r="AI130" s="531"/>
      <c r="AJ130" s="531"/>
      <c r="AK130" s="531"/>
      <c r="AL130" s="531"/>
      <c r="AM130" s="531"/>
      <c r="AN130" s="531"/>
    </row>
    <row r="131" spans="1:40" ht="8.25" customHeight="1">
      <c r="A131" s="531"/>
      <c r="B131" s="531"/>
      <c r="C131" s="531"/>
      <c r="D131" s="531"/>
      <c r="E131" s="531"/>
      <c r="F131" s="531"/>
      <c r="G131" s="531"/>
      <c r="H131" s="531"/>
      <c r="I131" s="531"/>
      <c r="J131" s="531"/>
      <c r="K131" s="531"/>
      <c r="L131" s="531"/>
      <c r="M131" s="531"/>
      <c r="N131" s="531"/>
      <c r="O131" s="531"/>
      <c r="P131" s="531"/>
      <c r="Q131" s="531"/>
      <c r="R131" s="531"/>
      <c r="S131" s="531"/>
      <c r="T131" s="531"/>
      <c r="U131" s="531"/>
      <c r="V131" s="531"/>
      <c r="W131" s="531"/>
      <c r="X131" s="531"/>
      <c r="Y131" s="531"/>
      <c r="Z131" s="531"/>
      <c r="AA131" s="531"/>
      <c r="AB131" s="531"/>
      <c r="AC131" s="531"/>
      <c r="AD131" s="531"/>
      <c r="AE131" s="531"/>
      <c r="AF131" s="531"/>
      <c r="AG131" s="531"/>
      <c r="AH131" s="531"/>
      <c r="AI131" s="531"/>
      <c r="AJ131" s="531"/>
      <c r="AK131" s="531"/>
      <c r="AL131" s="531"/>
      <c r="AM131" s="531"/>
      <c r="AN131" s="531"/>
    </row>
    <row r="132" spans="1:40" ht="21" customHeight="1">
      <c r="A132" s="531" t="s">
        <v>264</v>
      </c>
      <c r="B132" s="531"/>
      <c r="C132" s="531"/>
      <c r="D132" s="531"/>
      <c r="E132" s="531"/>
      <c r="F132" s="531"/>
      <c r="G132" s="531"/>
      <c r="H132" s="531"/>
      <c r="I132" s="531"/>
      <c r="J132" s="531"/>
      <c r="K132" s="531"/>
      <c r="L132" s="531"/>
      <c r="M132" s="531"/>
      <c r="N132" s="531"/>
      <c r="O132" s="531"/>
      <c r="P132" s="531"/>
      <c r="Q132" s="531"/>
      <c r="R132" s="531"/>
      <c r="S132" s="531"/>
      <c r="T132" s="531"/>
      <c r="U132" s="531"/>
      <c r="V132" s="531"/>
      <c r="W132" s="531"/>
      <c r="X132" s="531"/>
      <c r="Y132" s="531"/>
      <c r="Z132" s="531"/>
      <c r="AA132" s="531"/>
      <c r="AB132" s="531"/>
      <c r="AC132" s="531"/>
      <c r="AD132" s="531"/>
      <c r="AE132" s="531"/>
      <c r="AF132" s="531"/>
      <c r="AG132" s="531"/>
      <c r="AH132" s="531"/>
      <c r="AI132" s="531"/>
      <c r="AJ132" s="531"/>
      <c r="AK132" s="531"/>
      <c r="AL132" s="531"/>
      <c r="AM132" s="531"/>
      <c r="AN132" s="531"/>
    </row>
    <row r="133" spans="1:40">
      <c r="A133" s="531"/>
      <c r="B133" s="531"/>
      <c r="C133" s="531"/>
      <c r="D133" s="531"/>
      <c r="E133" s="531"/>
      <c r="F133" s="531"/>
      <c r="G133" s="531"/>
      <c r="H133" s="531"/>
      <c r="I133" s="531"/>
      <c r="J133" s="531"/>
      <c r="K133" s="531"/>
      <c r="L133" s="531"/>
      <c r="M133" s="531"/>
      <c r="N133" s="531"/>
      <c r="O133" s="531"/>
      <c r="P133" s="531"/>
      <c r="Q133" s="531"/>
      <c r="R133" s="531"/>
      <c r="S133" s="531"/>
      <c r="T133" s="531"/>
      <c r="U133" s="531"/>
      <c r="V133" s="531"/>
      <c r="W133" s="531"/>
      <c r="X133" s="531"/>
      <c r="Y133" s="531"/>
      <c r="Z133" s="531"/>
      <c r="AA133" s="531"/>
      <c r="AB133" s="531"/>
      <c r="AC133" s="531"/>
      <c r="AD133" s="531"/>
      <c r="AE133" s="531"/>
      <c r="AF133" s="531"/>
      <c r="AG133" s="531"/>
      <c r="AH133" s="531"/>
      <c r="AI133" s="531"/>
      <c r="AJ133" s="531"/>
      <c r="AK133" s="531"/>
      <c r="AL133" s="531"/>
      <c r="AM133" s="531"/>
      <c r="AN133" s="531"/>
    </row>
    <row r="134" spans="1:40">
      <c r="A134" s="531"/>
      <c r="B134" s="531"/>
      <c r="C134" s="531"/>
      <c r="D134" s="531"/>
      <c r="E134" s="531"/>
      <c r="F134" s="531"/>
      <c r="G134" s="531"/>
      <c r="H134" s="531"/>
      <c r="I134" s="531"/>
      <c r="J134" s="531"/>
      <c r="K134" s="531"/>
      <c r="L134" s="531"/>
      <c r="M134" s="531"/>
      <c r="N134" s="531"/>
      <c r="O134" s="531"/>
      <c r="P134" s="531"/>
      <c r="Q134" s="531"/>
      <c r="R134" s="531"/>
      <c r="S134" s="531"/>
      <c r="T134" s="531"/>
      <c r="U134" s="531"/>
      <c r="V134" s="531"/>
      <c r="W134" s="531"/>
      <c r="X134" s="531"/>
      <c r="Y134" s="531"/>
      <c r="Z134" s="531"/>
      <c r="AA134" s="531"/>
      <c r="AB134" s="531"/>
      <c r="AC134" s="531"/>
      <c r="AD134" s="531"/>
      <c r="AE134" s="531"/>
      <c r="AF134" s="531"/>
      <c r="AG134" s="531"/>
      <c r="AH134" s="531"/>
      <c r="AI134" s="531"/>
      <c r="AJ134" s="531"/>
      <c r="AK134" s="531"/>
      <c r="AL134" s="531"/>
      <c r="AM134" s="531"/>
      <c r="AN134" s="531"/>
    </row>
    <row r="135" spans="1:40" ht="24.75" customHeight="1">
      <c r="A135" s="531"/>
      <c r="B135" s="531"/>
      <c r="C135" s="53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row>
    <row r="136" spans="1:40" ht="18.75" customHeight="1">
      <c r="A136" s="531"/>
      <c r="B136" s="531"/>
      <c r="C136" s="531"/>
      <c r="D136" s="531"/>
      <c r="E136" s="531"/>
      <c r="F136" s="531"/>
      <c r="G136" s="531"/>
      <c r="H136" s="531"/>
      <c r="I136" s="531"/>
      <c r="J136" s="531"/>
      <c r="K136" s="531"/>
      <c r="L136" s="531"/>
      <c r="M136" s="531"/>
      <c r="N136" s="531"/>
      <c r="O136" s="531"/>
      <c r="P136" s="531"/>
      <c r="Q136" s="531"/>
      <c r="R136" s="531"/>
      <c r="S136" s="531"/>
      <c r="T136" s="531"/>
      <c r="U136" s="531"/>
      <c r="V136" s="531"/>
      <c r="W136" s="531"/>
      <c r="X136" s="531"/>
      <c r="Y136" s="531"/>
      <c r="Z136" s="531"/>
      <c r="AA136" s="531"/>
      <c r="AB136" s="531"/>
      <c r="AC136" s="531"/>
      <c r="AD136" s="531"/>
      <c r="AE136" s="531"/>
      <c r="AF136" s="531"/>
      <c r="AG136" s="531"/>
      <c r="AH136" s="531"/>
      <c r="AI136" s="531"/>
      <c r="AJ136" s="531"/>
      <c r="AK136" s="531"/>
      <c r="AL136" s="531"/>
      <c r="AM136" s="531"/>
      <c r="AN136" s="531"/>
    </row>
    <row r="137" spans="1:40" ht="18.75" customHeight="1">
      <c r="A137" s="531"/>
      <c r="B137" s="531"/>
      <c r="C137" s="531"/>
      <c r="D137" s="531"/>
      <c r="E137" s="531"/>
      <c r="F137" s="531"/>
      <c r="G137" s="531"/>
      <c r="H137" s="531"/>
      <c r="I137" s="531"/>
      <c r="J137" s="531"/>
      <c r="K137" s="531"/>
      <c r="L137" s="531"/>
      <c r="M137" s="531"/>
      <c r="N137" s="531"/>
      <c r="O137" s="531"/>
      <c r="P137" s="531"/>
      <c r="Q137" s="531"/>
      <c r="R137" s="531"/>
      <c r="S137" s="531"/>
      <c r="T137" s="531"/>
      <c r="U137" s="531"/>
      <c r="V137" s="531"/>
      <c r="W137" s="531"/>
      <c r="X137" s="531"/>
      <c r="Y137" s="531"/>
      <c r="Z137" s="531"/>
      <c r="AA137" s="531"/>
      <c r="AB137" s="531"/>
      <c r="AC137" s="531"/>
      <c r="AD137" s="531"/>
      <c r="AE137" s="531"/>
      <c r="AF137" s="531"/>
      <c r="AG137" s="531"/>
      <c r="AH137" s="531"/>
      <c r="AI137" s="531"/>
      <c r="AJ137" s="531"/>
      <c r="AK137" s="531"/>
      <c r="AL137" s="531"/>
      <c r="AM137" s="531"/>
      <c r="AN137" s="531"/>
    </row>
    <row r="138" spans="1:40" ht="18.75" customHeight="1">
      <c r="A138" s="531"/>
      <c r="B138" s="531"/>
      <c r="C138" s="531"/>
      <c r="D138" s="531"/>
      <c r="E138" s="531"/>
      <c r="F138" s="531"/>
      <c r="G138" s="531"/>
      <c r="H138" s="531"/>
      <c r="I138" s="531"/>
      <c r="J138" s="531"/>
      <c r="K138" s="531"/>
      <c r="L138" s="531"/>
      <c r="M138" s="531"/>
      <c r="N138" s="531"/>
      <c r="O138" s="531"/>
      <c r="P138" s="531"/>
      <c r="Q138" s="531"/>
      <c r="R138" s="531"/>
      <c r="S138" s="531"/>
      <c r="T138" s="531"/>
      <c r="U138" s="531"/>
      <c r="V138" s="531"/>
      <c r="W138" s="531"/>
      <c r="X138" s="531"/>
      <c r="Y138" s="531"/>
      <c r="Z138" s="531"/>
      <c r="AA138" s="531"/>
      <c r="AB138" s="531"/>
      <c r="AC138" s="531"/>
      <c r="AD138" s="531"/>
      <c r="AE138" s="531"/>
      <c r="AF138" s="531"/>
      <c r="AG138" s="531"/>
      <c r="AH138" s="531"/>
      <c r="AI138" s="531"/>
      <c r="AJ138" s="531"/>
      <c r="AK138" s="531"/>
      <c r="AL138" s="531"/>
      <c r="AM138" s="531"/>
      <c r="AN138" s="531"/>
    </row>
    <row r="139" spans="1:40" ht="18.75" customHeight="1">
      <c r="A139" s="531"/>
      <c r="B139" s="531"/>
      <c r="C139" s="531"/>
      <c r="D139" s="531"/>
      <c r="E139" s="531"/>
      <c r="F139" s="531"/>
      <c r="G139" s="531"/>
      <c r="H139" s="531"/>
      <c r="I139" s="531"/>
      <c r="J139" s="531"/>
      <c r="K139" s="531"/>
      <c r="L139" s="531"/>
      <c r="M139" s="531"/>
      <c r="N139" s="531"/>
      <c r="O139" s="531"/>
      <c r="P139" s="531"/>
      <c r="Q139" s="531"/>
      <c r="R139" s="531"/>
      <c r="S139" s="531"/>
      <c r="T139" s="531"/>
      <c r="U139" s="531"/>
      <c r="V139" s="531"/>
      <c r="W139" s="531"/>
      <c r="X139" s="531"/>
      <c r="Y139" s="531"/>
      <c r="Z139" s="531"/>
      <c r="AA139" s="531"/>
      <c r="AB139" s="531"/>
      <c r="AC139" s="531"/>
      <c r="AD139" s="531"/>
      <c r="AE139" s="531"/>
      <c r="AF139" s="531"/>
      <c r="AG139" s="531"/>
      <c r="AH139" s="531"/>
      <c r="AI139" s="531"/>
      <c r="AJ139" s="531"/>
      <c r="AK139" s="531"/>
      <c r="AL139" s="531"/>
      <c r="AM139" s="531"/>
      <c r="AN139" s="531"/>
    </row>
    <row r="140" spans="1:40" ht="18.75" customHeight="1">
      <c r="A140" s="531"/>
      <c r="B140" s="531"/>
      <c r="C140" s="531"/>
      <c r="D140" s="531"/>
      <c r="E140" s="531"/>
      <c r="F140" s="531"/>
      <c r="G140" s="531"/>
      <c r="H140" s="531"/>
      <c r="I140" s="531"/>
      <c r="J140" s="531"/>
      <c r="K140" s="531"/>
      <c r="L140" s="531"/>
      <c r="M140" s="531"/>
      <c r="N140" s="531"/>
      <c r="O140" s="531"/>
      <c r="P140" s="531"/>
      <c r="Q140" s="531"/>
      <c r="R140" s="531"/>
      <c r="S140" s="531"/>
      <c r="T140" s="531"/>
      <c r="U140" s="531"/>
      <c r="V140" s="531"/>
      <c r="W140" s="531"/>
      <c r="X140" s="531"/>
      <c r="Y140" s="531"/>
      <c r="Z140" s="531"/>
      <c r="AA140" s="531"/>
      <c r="AB140" s="531"/>
      <c r="AC140" s="531"/>
      <c r="AD140" s="531"/>
      <c r="AE140" s="531"/>
      <c r="AF140" s="531"/>
      <c r="AG140" s="531"/>
      <c r="AH140" s="531"/>
      <c r="AI140" s="531"/>
      <c r="AJ140" s="531"/>
      <c r="AK140" s="531"/>
      <c r="AL140" s="531"/>
      <c r="AM140" s="531"/>
      <c r="AN140" s="531"/>
    </row>
    <row r="141" spans="1:40" ht="18.75" customHeight="1">
      <c r="A141" s="531"/>
      <c r="B141" s="531"/>
      <c r="C141" s="531"/>
      <c r="D141" s="531"/>
      <c r="E141" s="531"/>
      <c r="F141" s="531"/>
      <c r="G141" s="531"/>
      <c r="H141" s="531"/>
      <c r="I141" s="531"/>
      <c r="J141" s="531"/>
      <c r="K141" s="531"/>
      <c r="L141" s="531"/>
      <c r="M141" s="531"/>
      <c r="N141" s="531"/>
      <c r="O141" s="531"/>
      <c r="P141" s="531"/>
      <c r="Q141" s="531"/>
      <c r="R141" s="531"/>
      <c r="S141" s="531"/>
      <c r="T141" s="531"/>
      <c r="U141" s="531"/>
      <c r="V141" s="531"/>
      <c r="W141" s="531"/>
      <c r="X141" s="531"/>
      <c r="Y141" s="531"/>
      <c r="Z141" s="531"/>
      <c r="AA141" s="531"/>
      <c r="AB141" s="531"/>
      <c r="AC141" s="531"/>
      <c r="AD141" s="531"/>
      <c r="AE141" s="531"/>
      <c r="AF141" s="531"/>
      <c r="AG141" s="531"/>
      <c r="AH141" s="531"/>
      <c r="AI141" s="531"/>
      <c r="AJ141" s="531"/>
      <c r="AK141" s="531"/>
      <c r="AL141" s="531"/>
      <c r="AM141" s="531"/>
      <c r="AN141" s="531"/>
    </row>
    <row r="142" spans="1:40" ht="18.75" customHeight="1">
      <c r="A142" s="531"/>
      <c r="B142" s="531"/>
      <c r="C142" s="531"/>
      <c r="D142" s="531"/>
      <c r="E142" s="531"/>
      <c r="F142" s="531"/>
      <c r="G142" s="531"/>
      <c r="H142" s="531"/>
      <c r="I142" s="531"/>
      <c r="J142" s="531"/>
      <c r="K142" s="531"/>
      <c r="L142" s="531"/>
      <c r="M142" s="531"/>
      <c r="N142" s="531"/>
      <c r="O142" s="531"/>
      <c r="P142" s="531"/>
      <c r="Q142" s="531"/>
      <c r="R142" s="531"/>
      <c r="S142" s="531"/>
      <c r="T142" s="531"/>
      <c r="U142" s="531"/>
      <c r="V142" s="531"/>
      <c r="W142" s="531"/>
      <c r="X142" s="531"/>
      <c r="Y142" s="531"/>
      <c r="Z142" s="531"/>
      <c r="AA142" s="531"/>
      <c r="AB142" s="531"/>
      <c r="AC142" s="531"/>
      <c r="AD142" s="531"/>
      <c r="AE142" s="531"/>
      <c r="AF142" s="531"/>
      <c r="AG142" s="531"/>
      <c r="AH142" s="531"/>
      <c r="AI142" s="531"/>
      <c r="AJ142" s="531"/>
      <c r="AK142" s="531"/>
      <c r="AL142" s="531"/>
      <c r="AM142" s="531"/>
      <c r="AN142" s="531"/>
    </row>
    <row r="143" spans="1:40" ht="18.75" customHeight="1">
      <c r="A143" s="531"/>
      <c r="B143" s="531"/>
      <c r="C143" s="531"/>
      <c r="D143" s="531"/>
      <c r="E143" s="531"/>
      <c r="F143" s="531"/>
      <c r="G143" s="531"/>
      <c r="H143" s="531"/>
      <c r="I143" s="531"/>
      <c r="J143" s="531"/>
      <c r="K143" s="531"/>
      <c r="L143" s="531"/>
      <c r="M143" s="531"/>
      <c r="N143" s="531"/>
      <c r="O143" s="531"/>
      <c r="P143" s="531"/>
      <c r="Q143" s="531"/>
      <c r="R143" s="531"/>
      <c r="S143" s="531"/>
      <c r="T143" s="531"/>
      <c r="U143" s="531"/>
      <c r="V143" s="531"/>
      <c r="W143" s="531"/>
      <c r="X143" s="531"/>
      <c r="Y143" s="531"/>
      <c r="Z143" s="531"/>
      <c r="AA143" s="531"/>
      <c r="AB143" s="531"/>
      <c r="AC143" s="531"/>
      <c r="AD143" s="531"/>
      <c r="AE143" s="531"/>
      <c r="AF143" s="531"/>
      <c r="AG143" s="531"/>
      <c r="AH143" s="531"/>
      <c r="AI143" s="531"/>
      <c r="AJ143" s="531"/>
      <c r="AK143" s="531"/>
      <c r="AL143" s="531"/>
      <c r="AM143" s="531"/>
      <c r="AN143" s="531"/>
    </row>
    <row r="144" spans="1:40" ht="18.75" customHeight="1">
      <c r="A144" s="531"/>
      <c r="B144" s="531"/>
      <c r="C144" s="531"/>
      <c r="D144" s="531"/>
      <c r="E144" s="531"/>
      <c r="F144" s="531"/>
      <c r="G144" s="531"/>
      <c r="H144" s="531"/>
      <c r="I144" s="531"/>
      <c r="J144" s="531"/>
      <c r="K144" s="531"/>
      <c r="L144" s="531"/>
      <c r="M144" s="531"/>
      <c r="N144" s="531"/>
      <c r="O144" s="531"/>
      <c r="P144" s="531"/>
      <c r="Q144" s="531"/>
      <c r="R144" s="531"/>
      <c r="S144" s="531"/>
      <c r="T144" s="531"/>
      <c r="U144" s="531"/>
      <c r="V144" s="531"/>
      <c r="W144" s="531"/>
      <c r="X144" s="531"/>
      <c r="Y144" s="531"/>
      <c r="Z144" s="531"/>
      <c r="AA144" s="531"/>
      <c r="AB144" s="531"/>
      <c r="AC144" s="531"/>
      <c r="AD144" s="531"/>
      <c r="AE144" s="531"/>
      <c r="AF144" s="531"/>
      <c r="AG144" s="531"/>
      <c r="AH144" s="531"/>
      <c r="AI144" s="531"/>
      <c r="AJ144" s="531"/>
      <c r="AK144" s="531"/>
      <c r="AL144" s="531"/>
      <c r="AM144" s="531"/>
      <c r="AN144" s="531"/>
    </row>
    <row r="145" spans="1:41" ht="18.75" customHeight="1">
      <c r="A145" s="531"/>
      <c r="B145" s="531"/>
      <c r="C145" s="531"/>
      <c r="D145" s="531"/>
      <c r="E145" s="531"/>
      <c r="F145" s="531"/>
      <c r="G145" s="531"/>
      <c r="H145" s="531"/>
      <c r="I145" s="531"/>
      <c r="J145" s="531"/>
      <c r="K145" s="531"/>
      <c r="L145" s="531"/>
      <c r="M145" s="531"/>
      <c r="N145" s="531"/>
      <c r="O145" s="531"/>
      <c r="P145" s="531"/>
      <c r="Q145" s="531"/>
      <c r="R145" s="531"/>
      <c r="S145" s="531"/>
      <c r="T145" s="531"/>
      <c r="U145" s="531"/>
      <c r="V145" s="531"/>
      <c r="W145" s="531"/>
      <c r="X145" s="531"/>
      <c r="Y145" s="531"/>
      <c r="Z145" s="531"/>
      <c r="AA145" s="531"/>
      <c r="AB145" s="531"/>
      <c r="AC145" s="531"/>
      <c r="AD145" s="531"/>
      <c r="AE145" s="531"/>
      <c r="AF145" s="531"/>
      <c r="AG145" s="531"/>
      <c r="AH145" s="531"/>
      <c r="AI145" s="531"/>
      <c r="AJ145" s="531"/>
      <c r="AK145" s="531"/>
      <c r="AL145" s="531"/>
      <c r="AM145" s="531"/>
      <c r="AN145" s="531"/>
    </row>
    <row r="146" spans="1:41" ht="18.75" customHeight="1">
      <c r="A146" s="531"/>
      <c r="B146" s="531"/>
      <c r="C146" s="531"/>
      <c r="D146" s="531"/>
      <c r="E146" s="531"/>
      <c r="F146" s="531"/>
      <c r="G146" s="531"/>
      <c r="H146" s="531"/>
      <c r="I146" s="531"/>
      <c r="J146" s="531"/>
      <c r="K146" s="531"/>
      <c r="L146" s="531"/>
      <c r="M146" s="531"/>
      <c r="N146" s="531"/>
      <c r="O146" s="531"/>
      <c r="P146" s="531"/>
      <c r="Q146" s="531"/>
      <c r="R146" s="531"/>
      <c r="S146" s="531"/>
      <c r="T146" s="531"/>
      <c r="U146" s="531"/>
      <c r="V146" s="531"/>
      <c r="W146" s="531"/>
      <c r="X146" s="531"/>
      <c r="Y146" s="531"/>
      <c r="Z146" s="531"/>
      <c r="AA146" s="531"/>
      <c r="AB146" s="531"/>
      <c r="AC146" s="531"/>
      <c r="AD146" s="531"/>
      <c r="AE146" s="531"/>
      <c r="AF146" s="531"/>
      <c r="AG146" s="531"/>
      <c r="AH146" s="531"/>
      <c r="AI146" s="531"/>
      <c r="AJ146" s="531"/>
      <c r="AK146" s="531"/>
      <c r="AL146" s="531"/>
      <c r="AM146" s="531"/>
      <c r="AN146" s="531"/>
    </row>
    <row r="147" spans="1:41" ht="18.75" customHeight="1">
      <c r="A147" s="531"/>
      <c r="B147" s="531"/>
      <c r="C147" s="53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531"/>
      <c r="AG147" s="531"/>
      <c r="AH147" s="531"/>
      <c r="AI147" s="531"/>
      <c r="AJ147" s="531"/>
      <c r="AK147" s="531"/>
      <c r="AL147" s="531"/>
      <c r="AM147" s="531"/>
      <c r="AN147" s="531"/>
    </row>
    <row r="148" spans="1:41" ht="18.75" customHeight="1">
      <c r="A148" s="531"/>
      <c r="B148" s="531"/>
      <c r="C148" s="531"/>
      <c r="D148" s="531"/>
      <c r="E148" s="531"/>
      <c r="F148" s="531"/>
      <c r="G148" s="531"/>
      <c r="H148" s="531"/>
      <c r="I148" s="531"/>
      <c r="J148" s="531"/>
      <c r="K148" s="531"/>
      <c r="L148" s="531"/>
      <c r="M148" s="531"/>
      <c r="N148" s="531"/>
      <c r="O148" s="531"/>
      <c r="P148" s="531"/>
      <c r="Q148" s="531"/>
      <c r="R148" s="531"/>
      <c r="S148" s="531"/>
      <c r="T148" s="531"/>
      <c r="U148" s="531"/>
      <c r="V148" s="531"/>
      <c r="W148" s="531"/>
      <c r="X148" s="531"/>
      <c r="Y148" s="531"/>
      <c r="Z148" s="531"/>
      <c r="AA148" s="531"/>
      <c r="AB148" s="531"/>
      <c r="AC148" s="531"/>
      <c r="AD148" s="531"/>
      <c r="AE148" s="531"/>
      <c r="AF148" s="531"/>
      <c r="AG148" s="531"/>
      <c r="AH148" s="531"/>
      <c r="AI148" s="531"/>
      <c r="AJ148" s="531"/>
      <c r="AK148" s="531"/>
      <c r="AL148" s="531"/>
      <c r="AM148" s="531"/>
      <c r="AN148" s="531"/>
    </row>
    <row r="149" spans="1:41" ht="12.75" customHeight="1">
      <c r="A149" s="531"/>
      <c r="B149" s="531"/>
      <c r="C149" s="531"/>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1"/>
      <c r="AD149" s="531"/>
      <c r="AE149" s="531"/>
      <c r="AF149" s="531"/>
      <c r="AG149" s="531"/>
      <c r="AH149" s="531"/>
      <c r="AI149" s="531"/>
      <c r="AJ149" s="531"/>
      <c r="AK149" s="531"/>
      <c r="AL149" s="531"/>
      <c r="AM149" s="531"/>
      <c r="AN149" s="531"/>
    </row>
    <row r="150" spans="1:41">
      <c r="A150" s="531" t="s">
        <v>289</v>
      </c>
      <c r="B150" s="531"/>
      <c r="C150" s="531"/>
      <c r="D150" s="531"/>
      <c r="E150" s="531"/>
      <c r="F150" s="531"/>
      <c r="G150" s="531"/>
      <c r="H150" s="531"/>
      <c r="I150" s="531"/>
      <c r="J150" s="531"/>
      <c r="K150" s="531"/>
      <c r="L150" s="531"/>
      <c r="M150" s="531"/>
      <c r="N150" s="531"/>
      <c r="O150" s="531"/>
      <c r="P150" s="531"/>
      <c r="Q150" s="531"/>
      <c r="R150" s="531"/>
      <c r="S150" s="531"/>
      <c r="T150" s="531"/>
      <c r="U150" s="531"/>
      <c r="V150" s="531"/>
      <c r="W150" s="531"/>
      <c r="X150" s="531"/>
      <c r="Y150" s="531"/>
      <c r="Z150" s="531"/>
      <c r="AA150" s="531"/>
      <c r="AB150" s="531"/>
      <c r="AC150" s="531"/>
      <c r="AD150" s="531"/>
      <c r="AE150" s="531"/>
      <c r="AF150" s="531"/>
      <c r="AG150" s="531"/>
      <c r="AH150" s="531"/>
      <c r="AI150" s="531"/>
      <c r="AJ150" s="531"/>
      <c r="AK150" s="531"/>
      <c r="AL150" s="531"/>
      <c r="AM150" s="531"/>
      <c r="AN150" s="531"/>
    </row>
    <row r="151" spans="1:41">
      <c r="A151" s="531"/>
      <c r="B151" s="531"/>
      <c r="C151" s="531"/>
      <c r="D151" s="531"/>
      <c r="E151" s="531"/>
      <c r="F151" s="531"/>
      <c r="G151" s="531"/>
      <c r="H151" s="531"/>
      <c r="I151" s="531"/>
      <c r="J151" s="531"/>
      <c r="K151" s="531"/>
      <c r="L151" s="531"/>
      <c r="M151" s="531"/>
      <c r="N151" s="531"/>
      <c r="O151" s="531"/>
      <c r="P151" s="531"/>
      <c r="Q151" s="531"/>
      <c r="R151" s="531"/>
      <c r="S151" s="531"/>
      <c r="T151" s="531"/>
      <c r="U151" s="531"/>
      <c r="V151" s="531"/>
      <c r="W151" s="531"/>
      <c r="X151" s="531"/>
      <c r="Y151" s="531"/>
      <c r="Z151" s="531"/>
      <c r="AA151" s="531"/>
      <c r="AB151" s="531"/>
      <c r="AC151" s="531"/>
      <c r="AD151" s="531"/>
      <c r="AE151" s="531"/>
      <c r="AF151" s="531"/>
      <c r="AG151" s="531"/>
      <c r="AH151" s="531"/>
      <c r="AI151" s="531"/>
      <c r="AJ151" s="531"/>
      <c r="AK151" s="531"/>
      <c r="AL151" s="531"/>
      <c r="AM151" s="531"/>
      <c r="AN151" s="531"/>
    </row>
    <row r="152" spans="1:41" ht="18.75" customHeight="1">
      <c r="A152" s="531"/>
      <c r="B152" s="531"/>
      <c r="C152" s="531"/>
      <c r="D152" s="531"/>
      <c r="E152" s="531"/>
      <c r="F152" s="531"/>
      <c r="G152" s="531"/>
      <c r="H152" s="531"/>
      <c r="I152" s="531"/>
      <c r="J152" s="531"/>
      <c r="K152" s="531"/>
      <c r="L152" s="531"/>
      <c r="M152" s="531"/>
      <c r="N152" s="531"/>
      <c r="O152" s="531"/>
      <c r="P152" s="531"/>
      <c r="Q152" s="531"/>
      <c r="R152" s="531"/>
      <c r="S152" s="531"/>
      <c r="T152" s="531"/>
      <c r="U152" s="531"/>
      <c r="V152" s="531"/>
      <c r="W152" s="531"/>
      <c r="X152" s="531"/>
      <c r="Y152" s="531"/>
      <c r="Z152" s="531"/>
      <c r="AA152" s="531"/>
      <c r="AB152" s="531"/>
      <c r="AC152" s="531"/>
      <c r="AD152" s="531"/>
      <c r="AE152" s="531"/>
      <c r="AF152" s="531"/>
      <c r="AG152" s="531"/>
      <c r="AH152" s="531"/>
      <c r="AI152" s="531"/>
      <c r="AJ152" s="531"/>
      <c r="AK152" s="531"/>
      <c r="AL152" s="531"/>
      <c r="AM152" s="531"/>
      <c r="AN152" s="531"/>
    </row>
    <row r="153" spans="1:41" ht="18.75" customHeight="1">
      <c r="A153" s="531"/>
      <c r="B153" s="531"/>
      <c r="C153" s="531"/>
      <c r="D153" s="531"/>
      <c r="E153" s="531"/>
      <c r="F153" s="531"/>
      <c r="G153" s="531"/>
      <c r="H153" s="531"/>
      <c r="I153" s="531"/>
      <c r="J153" s="531"/>
      <c r="K153" s="531"/>
      <c r="L153" s="531"/>
      <c r="M153" s="531"/>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1"/>
      <c r="AL153" s="531"/>
      <c r="AM153" s="531"/>
      <c r="AN153" s="531"/>
      <c r="AO153" s="8"/>
    </row>
    <row r="154" spans="1:41">
      <c r="A154" s="530"/>
      <c r="B154" s="530"/>
      <c r="C154" s="530"/>
      <c r="D154" s="530"/>
      <c r="E154" s="530"/>
      <c r="F154" s="530"/>
      <c r="G154" s="530"/>
      <c r="H154" s="530"/>
      <c r="I154" s="530"/>
      <c r="J154" s="530"/>
      <c r="K154" s="530"/>
      <c r="L154" s="530"/>
      <c r="M154" s="530"/>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c r="AL154" s="530"/>
      <c r="AM154" s="530"/>
      <c r="AN154" s="530"/>
    </row>
    <row r="155" spans="1:41">
      <c r="A155" s="530"/>
      <c r="B155" s="530"/>
      <c r="C155" s="530"/>
      <c r="D155" s="530"/>
      <c r="E155" s="530"/>
      <c r="F155" s="530"/>
      <c r="G155" s="530"/>
      <c r="H155" s="530"/>
      <c r="I155" s="530"/>
      <c r="J155" s="530"/>
      <c r="K155" s="530"/>
      <c r="L155" s="530"/>
      <c r="M155" s="530"/>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0"/>
      <c r="AL155" s="530"/>
      <c r="AM155" s="530"/>
      <c r="AN155" s="530"/>
    </row>
    <row r="156" spans="1:41">
      <c r="A156" s="530"/>
      <c r="B156" s="530"/>
      <c r="C156" s="530"/>
      <c r="D156" s="530"/>
      <c r="E156" s="530"/>
      <c r="F156" s="530"/>
      <c r="G156" s="530"/>
      <c r="H156" s="530"/>
      <c r="I156" s="530"/>
      <c r="J156" s="530"/>
      <c r="K156" s="530"/>
      <c r="L156" s="530"/>
      <c r="M156" s="530"/>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0"/>
      <c r="AL156" s="530"/>
      <c r="AM156" s="530"/>
      <c r="AN156" s="530"/>
    </row>
    <row r="157" spans="1:41">
      <c r="A157" s="530"/>
      <c r="B157" s="530"/>
      <c r="C157" s="530"/>
      <c r="D157" s="530"/>
      <c r="E157" s="530"/>
      <c r="F157" s="530"/>
      <c r="G157" s="530"/>
      <c r="H157" s="530"/>
      <c r="I157" s="530"/>
      <c r="J157" s="530"/>
      <c r="K157" s="530"/>
      <c r="L157" s="530"/>
      <c r="M157" s="530"/>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30"/>
      <c r="AL157" s="530"/>
      <c r="AM157" s="530"/>
      <c r="AN157" s="530"/>
    </row>
    <row r="158" spans="1:41">
      <c r="A158" s="530"/>
      <c r="B158" s="530"/>
      <c r="C158" s="530"/>
      <c r="D158" s="530"/>
      <c r="E158" s="530"/>
      <c r="F158" s="530"/>
      <c r="G158" s="530"/>
      <c r="H158" s="530"/>
      <c r="I158" s="530"/>
      <c r="J158" s="530"/>
      <c r="K158" s="530"/>
      <c r="L158" s="530"/>
      <c r="M158" s="530"/>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30"/>
      <c r="AL158" s="530"/>
      <c r="AM158" s="530"/>
      <c r="AN158" s="530"/>
    </row>
    <row r="159" spans="1:41">
      <c r="A159" s="530"/>
      <c r="B159" s="530"/>
      <c r="C159" s="530"/>
      <c r="D159" s="530"/>
      <c r="E159" s="530"/>
      <c r="F159" s="530"/>
      <c r="G159" s="530"/>
      <c r="H159" s="530"/>
      <c r="I159" s="530"/>
      <c r="J159" s="530"/>
      <c r="K159" s="530"/>
      <c r="L159" s="530"/>
      <c r="M159" s="530"/>
      <c r="N159" s="530"/>
      <c r="O159" s="530"/>
      <c r="P159" s="530"/>
      <c r="Q159" s="530"/>
      <c r="R159" s="530"/>
      <c r="S159" s="530"/>
      <c r="T159" s="530"/>
      <c r="U159" s="530"/>
      <c r="V159" s="530"/>
      <c r="W159" s="530"/>
      <c r="X159" s="530"/>
      <c r="Y159" s="530"/>
      <c r="Z159" s="530"/>
      <c r="AA159" s="530"/>
      <c r="AB159" s="530"/>
      <c r="AC159" s="530"/>
      <c r="AD159" s="530"/>
      <c r="AE159" s="530"/>
      <c r="AF159" s="530"/>
      <c r="AG159" s="530"/>
      <c r="AH159" s="530"/>
      <c r="AI159" s="530"/>
      <c r="AJ159" s="530"/>
      <c r="AK159" s="530"/>
      <c r="AL159" s="530"/>
      <c r="AM159" s="530"/>
      <c r="AN159" s="530"/>
    </row>
    <row r="160" spans="1:41">
      <c r="A160" s="530"/>
      <c r="B160" s="530"/>
      <c r="C160" s="530"/>
      <c r="D160" s="530"/>
      <c r="E160" s="530"/>
      <c r="F160" s="530"/>
      <c r="G160" s="530"/>
      <c r="H160" s="530"/>
      <c r="I160" s="530"/>
      <c r="J160" s="530"/>
      <c r="K160" s="530"/>
      <c r="L160" s="530"/>
      <c r="M160" s="530"/>
      <c r="N160" s="530"/>
      <c r="O160" s="530"/>
      <c r="P160" s="530"/>
      <c r="Q160" s="530"/>
      <c r="R160" s="530"/>
      <c r="S160" s="530"/>
      <c r="T160" s="530"/>
      <c r="U160" s="530"/>
      <c r="V160" s="530"/>
      <c r="W160" s="530"/>
      <c r="X160" s="530"/>
      <c r="Y160" s="530"/>
      <c r="Z160" s="530"/>
      <c r="AA160" s="530"/>
      <c r="AB160" s="530"/>
      <c r="AC160" s="530"/>
      <c r="AD160" s="530"/>
      <c r="AE160" s="530"/>
      <c r="AF160" s="530"/>
      <c r="AG160" s="530"/>
      <c r="AH160" s="530"/>
      <c r="AI160" s="530"/>
      <c r="AJ160" s="530"/>
      <c r="AK160" s="530"/>
      <c r="AL160" s="530"/>
      <c r="AM160" s="530"/>
      <c r="AN160" s="530"/>
    </row>
    <row r="161" spans="1:40">
      <c r="A161" s="530"/>
      <c r="B161" s="530"/>
      <c r="C161" s="530"/>
      <c r="D161" s="530"/>
      <c r="E161" s="530"/>
      <c r="F161" s="530"/>
      <c r="G161" s="530"/>
      <c r="H161" s="530"/>
      <c r="I161" s="530"/>
      <c r="J161" s="530"/>
      <c r="K161" s="530"/>
      <c r="L161" s="530"/>
      <c r="M161" s="530"/>
      <c r="N161" s="530"/>
      <c r="O161" s="530"/>
      <c r="P161" s="530"/>
      <c r="Q161" s="530"/>
      <c r="R161" s="530"/>
      <c r="S161" s="530"/>
      <c r="T161" s="530"/>
      <c r="U161" s="530"/>
      <c r="V161" s="530"/>
      <c r="W161" s="530"/>
      <c r="X161" s="530"/>
      <c r="Y161" s="530"/>
      <c r="Z161" s="530"/>
      <c r="AA161" s="530"/>
      <c r="AB161" s="530"/>
      <c r="AC161" s="530"/>
      <c r="AD161" s="530"/>
      <c r="AE161" s="530"/>
      <c r="AF161" s="530"/>
      <c r="AG161" s="530"/>
      <c r="AH161" s="530"/>
      <c r="AI161" s="530"/>
      <c r="AJ161" s="530"/>
      <c r="AK161" s="530"/>
      <c r="AL161" s="530"/>
      <c r="AM161" s="530"/>
      <c r="AN161" s="530"/>
    </row>
  </sheetData>
  <sheetProtection password="CC7D" sheet="1" formatCells="0" selectLockedCells="1"/>
  <mergeCells count="85">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 ref="A154:AN161"/>
    <mergeCell ref="A132:AN149"/>
    <mergeCell ref="A150:AN153"/>
    <mergeCell ref="A84:AN84"/>
    <mergeCell ref="A85:AN85"/>
    <mergeCell ref="A86:AN106"/>
    <mergeCell ref="A107:AN117"/>
    <mergeCell ref="A118:AN131"/>
    <mergeCell ref="G65:H65"/>
    <mergeCell ref="I65:AC66"/>
    <mergeCell ref="AD65:AJ66"/>
    <mergeCell ref="AM80:AN80"/>
    <mergeCell ref="G81:H81"/>
    <mergeCell ref="I81:AJ81"/>
    <mergeCell ref="AF63:AG63"/>
    <mergeCell ref="AI63:AK63"/>
    <mergeCell ref="AM63:AN63"/>
    <mergeCell ref="G64:H64"/>
    <mergeCell ref="I64:AJ64"/>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I56:AA56"/>
    <mergeCell ref="AB56:AE56"/>
    <mergeCell ref="AF56:AG56"/>
    <mergeCell ref="AI56:AK56"/>
    <mergeCell ref="B61:H61"/>
    <mergeCell ref="K61:L61"/>
    <mergeCell ref="N61:O61"/>
    <mergeCell ref="Q61:R61"/>
    <mergeCell ref="A1:AJ1"/>
    <mergeCell ref="A2:AN3"/>
    <mergeCell ref="A4:AF4"/>
    <mergeCell ref="AG4:AN4"/>
    <mergeCell ref="A5:AF6"/>
    <mergeCell ref="AG5:AH5"/>
    <mergeCell ref="AG6:AJ6"/>
    <mergeCell ref="AK6:AN6"/>
    <mergeCell ref="A48:AN54"/>
    <mergeCell ref="A46:C46"/>
    <mergeCell ref="L46:R46"/>
    <mergeCell ref="S46:V46"/>
    <mergeCell ref="L47:R47"/>
    <mergeCell ref="T47:Z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DELL</cp:lastModifiedBy>
  <cp:lastPrinted>2021-01-18T07:35:51Z</cp:lastPrinted>
  <dcterms:created xsi:type="dcterms:W3CDTF">2020-05-14T01:08:11Z</dcterms:created>
  <dcterms:modified xsi:type="dcterms:W3CDTF">2021-01-19T02:10:19Z</dcterms:modified>
</cp:coreProperties>
</file>