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16"/>
  <workbookPr/>
  <mc:AlternateContent xmlns:mc="http://schemas.openxmlformats.org/markup-compatibility/2006">
    <mc:Choice Requires="x15">
      <x15ac:absPath xmlns:x15ac="http://schemas.microsoft.com/office/spreadsheetml/2010/11/ac" url="C:\Users\sakurano01\Desktop\"/>
    </mc:Choice>
  </mc:AlternateContent>
  <xr:revisionPtr revIDLastSave="0" documentId="8_{09F58F9E-1869-45AB-84C1-CB6C8B53FBAB}" xr6:coauthVersionLast="45" xr6:coauthVersionMax="45" xr10:uidLastSave="{00000000-0000-0000-0000-000000000000}"/>
  <bookViews>
    <workbookView xWindow="-120" yWindow="-120" windowWidth="29040" windowHeight="15840" firstSheet="1" activeTab="1"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'新特小第1号（支給申請書）'!$A$1:$AJ$103</definedName>
    <definedName name="_xlnm.Print_Area" localSheetId="0">'新特小第2号（実績一覧表）'!$A$1:$AJ$88</definedName>
    <definedName name="_xlnm.Print_Area" localSheetId="2">'新特小第3号（確認申立書）'!$A$1:$AN$153</definedName>
  </definedNames>
  <calcPr calcId="191028" refMode="R1C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<sst xmlns="http://schemas.openxmlformats.org/spreadsheetml/2006/main" count="453" uniqueCount="315">
  <si>
    <t>様式新特小第２号（新型コロナウイルス感染症関係）（小規模事業主（自動計算）用様式）(R2.9)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</si>
  <si>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休業実績一覧表</t>
    <rPh sb="0" eb="2">
      <t>キュウギョウ</t>
    </rPh>
    <rPh sb="2" eb="4">
      <t>ジッセキ</t>
    </rPh>
    <rPh sb="4" eb="7">
      <t>イチランヒョウ</t>
    </rPh>
    <phoneticPr fontId="7"/>
  </si>
  <si>
    <t>支給申請する１か月間
（判定基礎期間）</t>
    <rPh sb="0" eb="2">
      <t>シキュウ</t>
    </rPh>
    <rPh sb="2" eb="4">
      <t>シンセイ</t>
    </rPh>
    <rPh sb="8" eb="10">
      <t>ゲッカン</t>
    </rPh>
    <rPh sb="12" eb="14">
      <t>ハンテイ</t>
    </rPh>
    <rPh sb="14" eb="16">
      <t>キソ</t>
    </rPh>
    <rPh sb="16" eb="18">
      <t>キカン</t>
    </rPh>
    <phoneticPr fontId="7"/>
  </si>
  <si>
    <t>令和</t>
    <rPh sb="0" eb="2">
      <t>レイワ</t>
    </rPh>
    <phoneticPr fontId="3"/>
  </si>
  <si>
    <t>年</t>
    <rPh sb="0" eb="1">
      <t>ネン</t>
    </rPh>
    <phoneticPr fontId="7"/>
  </si>
  <si>
    <t>月</t>
    <rPh sb="0" eb="1">
      <t>ゲツ</t>
    </rPh>
    <phoneticPr fontId="7"/>
  </si>
  <si>
    <t>日</t>
    <rPh sb="0" eb="1">
      <t>ヒ</t>
    </rPh>
    <phoneticPr fontId="7"/>
  </si>
  <si>
    <t>～</t>
    <phoneticPr fontId="3"/>
  </si>
  <si>
    <t>年</t>
    <rPh sb="0" eb="1">
      <t>ネン</t>
    </rPh>
    <phoneticPr fontId="3"/>
  </si>
  <si>
    <t>従業員の数</t>
    <rPh sb="0" eb="3">
      <t>ジュウギョウイン</t>
    </rPh>
    <rPh sb="4" eb="5">
      <t>カズ</t>
    </rPh>
    <phoneticPr fontId="3"/>
  </si>
  <si>
    <t>人</t>
    <rPh sb="0" eb="1">
      <t>ニン</t>
    </rPh>
    <phoneticPr fontId="3"/>
  </si>
  <si>
    <t>この期間の
休業手当支払い率</t>
    <rPh sb="2" eb="4">
      <t>キカン</t>
    </rPh>
    <rPh sb="6" eb="8">
      <t>キュウギョウ</t>
    </rPh>
    <rPh sb="8" eb="10">
      <t>テアテ</t>
    </rPh>
    <rPh sb="10" eb="12">
      <t>シハラ</t>
    </rPh>
    <rPh sb="13" eb="14">
      <t>リツ</t>
    </rPh>
    <phoneticPr fontId="7"/>
  </si>
  <si>
    <t>％</t>
    <phoneticPr fontId="3"/>
  </si>
  <si>
    <t>⑦（③＋⑥）</t>
    <phoneticPr fontId="3"/>
  </si>
  <si>
    <t>休業延べ日数</t>
    <rPh sb="0" eb="2">
      <t>キュウギョウ</t>
    </rPh>
    <rPh sb="2" eb="3">
      <t>ノ</t>
    </rPh>
    <rPh sb="4" eb="6">
      <t>ニッスウ</t>
    </rPh>
    <phoneticPr fontId="3"/>
  </si>
  <si>
    <t>この事業所で従業員の方が１日あたりに働く労働時間は、主に</t>
    <rPh sb="2" eb="5">
      <t>ジギョウショ</t>
    </rPh>
    <rPh sb="6" eb="9">
      <t>ジュウギョウイン</t>
    </rPh>
    <rPh sb="10" eb="11">
      <t>カタ</t>
    </rPh>
    <rPh sb="26" eb="27">
      <t>オモ</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</si>
  <si>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</si>
  <si>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</si>
  <si>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⑥</t>
    <phoneticPr fontId="3"/>
  </si>
  <si>
    <t>日</t>
    <rPh sb="0" eb="1">
      <t>ニチ</t>
    </rPh>
    <phoneticPr fontId="3"/>
  </si>
  <si>
    <t>（小数点以下切り上げ）</t>
    <rPh sb="1" eb="4">
      <t>ショウスウテン</t>
    </rPh>
    <rPh sb="4" eb="6">
      <t>イカ</t>
    </rPh>
    <rPh sb="6" eb="7">
      <t>キ</t>
    </rPh>
    <rPh sb="8" eb="9">
      <t>ア</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</si>
  <si>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</si>
  <si>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</si>
  <si>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</si>
  <si>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</si>
  <si>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①氏　名</t>
    <rPh sb="1" eb="2">
      <t>シ</t>
    </rPh>
    <rPh sb="3" eb="4">
      <t>メイ</t>
    </rPh>
    <phoneticPr fontId="10"/>
  </si>
  <si>
    <t>②雇用保険被保険者番号
(4桁　-　6桁　-　1桁)</t>
    <rPh sb="1" eb="3">
      <t>コヨウ</t>
    </rPh>
    <rPh sb="3" eb="5">
      <t>ホケン</t>
    </rPh>
    <rPh sb="14" eb="15">
      <t>ケタ</t>
    </rPh>
    <rPh sb="19" eb="20">
      <t>ケタ</t>
    </rPh>
    <rPh sb="24" eb="25">
      <t>ケタ</t>
    </rPh>
    <phoneticPr fontId="10"/>
  </si>
  <si>
    <t>１日休業した日数
（日）</t>
    <rPh sb="1" eb="2">
      <t>ニチ</t>
    </rPh>
    <rPh sb="2" eb="4">
      <t>キュウギョウ</t>
    </rPh>
    <rPh sb="6" eb="8">
      <t>ニッスウ</t>
    </rPh>
    <rPh sb="10" eb="11">
      <t>ヒ</t>
    </rPh>
    <phoneticPr fontId="10"/>
  </si>
  <si>
    <t>１日のうち一部
休業した時間数
(時間)</t>
    <rPh sb="1" eb="2">
      <t>ニチ</t>
    </rPh>
    <rPh sb="5" eb="7">
      <t>イチブ</t>
    </rPh>
    <rPh sb="8" eb="10">
      <t>キュウギョウ</t>
    </rPh>
    <rPh sb="12" eb="15">
      <t>ジカンスウ</t>
    </rPh>
    <rPh sb="17" eb="19">
      <t>ジカン</t>
    </rPh>
    <phoneticPr fontId="10"/>
  </si>
  <si>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</si>
  <si>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</si>
  <si>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尾﨑　江利子</t>
    <rPh sb="0" eb="2">
      <t>オザキ</t>
    </rPh>
    <rPh sb="3" eb="4">
      <t>エ</t>
    </rPh>
    <rPh sb="4" eb="5">
      <t>リ</t>
    </rPh>
    <rPh sb="5" eb="6">
      <t>コ</t>
    </rPh>
    <phoneticPr fontId="3"/>
  </si>
  <si>
    <t>5105</t>
    <phoneticPr fontId="3"/>
  </si>
  <si>
    <t>-</t>
    <phoneticPr fontId="3"/>
  </si>
  <si>
    <t>324362</t>
    <phoneticPr fontId="3"/>
  </si>
  <si>
    <t>8</t>
    <phoneticPr fontId="3"/>
  </si>
  <si>
    <t>徳原　京都</t>
    <rPh sb="0" eb="2">
      <t>トクハラ</t>
    </rPh>
    <rPh sb="3" eb="5">
      <t>キョウト</t>
    </rPh>
    <phoneticPr fontId="3"/>
  </si>
  <si>
    <t>324391</t>
    <phoneticPr fontId="3"/>
  </si>
  <si>
    <t>1</t>
    <phoneticPr fontId="3"/>
  </si>
  <si>
    <t>事業主及び労働者代表は、この一覧表に記入した休業に関する内容（休業期間、日数・時間数、休業手当支払い率、対象者）が、事前に事業主と労働者代表との間で確約したものであることを確認しました。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5" eb="8">
      <t>ロウドウシャ</t>
    </rPh>
    <rPh sb="8" eb="10">
      <t>ダイヒョウ</t>
    </rPh>
    <rPh sb="14" eb="16">
      <t>イチラン</t>
    </rPh>
    <rPh sb="16" eb="17">
      <t>ヒョウ</t>
    </rPh>
    <rPh sb="18" eb="20">
      <t>キニュウ</t>
    </rPh>
    <rPh sb="22" eb="24">
      <t>キュウギョウ</t>
    </rPh>
    <rPh sb="25" eb="26">
      <t>カン</t>
    </rPh>
    <rPh sb="28" eb="30">
      <t>ナイヨウ</t>
    </rPh>
    <rPh sb="31" eb="33">
      <t>キュウギョウ</t>
    </rPh>
    <rPh sb="33" eb="35">
      <t>キカン</t>
    </rPh>
    <rPh sb="36" eb="38">
      <t>ニッスウ</t>
    </rPh>
    <rPh sb="39" eb="42">
      <t>ジカンスウ</t>
    </rPh>
    <rPh sb="43" eb="45">
      <t>キュウギョウ</t>
    </rPh>
    <rPh sb="45" eb="47">
      <t>テアテ</t>
    </rPh>
    <rPh sb="47" eb="49">
      <t>シハラ</t>
    </rPh>
    <rPh sb="50" eb="51">
      <t>リツ</t>
    </rPh>
    <rPh sb="52" eb="55">
      <t>タイショウシャ</t>
    </rPh>
    <rPh sb="58" eb="60">
      <t>ジゼン</t>
    </rPh>
    <rPh sb="61" eb="63">
      <t>ジギョウ</t>
    </rPh>
    <rPh sb="63" eb="64">
      <t>ヌシ</t>
    </rPh>
    <rPh sb="65" eb="68">
      <t>ロウドウシャ</t>
    </rPh>
    <rPh sb="72" eb="73">
      <t>アイダ</t>
    </rPh>
    <rPh sb="74" eb="76">
      <t>カクヤク</t>
    </rPh>
    <rPh sb="86" eb="88">
      <t>カクニン</t>
    </rPh>
    <phoneticPr fontId="3"/>
  </si>
  <si>
    <t>事業主</t>
    <rPh sb="0" eb="3">
      <t>ジギョウヌシ</t>
    </rPh>
    <phoneticPr fontId="3"/>
  </si>
  <si>
    <t>氏名</t>
    <rPh sb="0" eb="2">
      <t>シメイ</t>
    </rPh>
    <phoneticPr fontId="3"/>
  </si>
  <si>
    <t>稲岡　大治</t>
    <phoneticPr fontId="3"/>
  </si>
  <si>
    <t>（記名押印又は署名）</t>
    <rPh sb="1" eb="3">
      <t>キメイ</t>
    </rPh>
    <rPh sb="3" eb="5">
      <t>オウイン</t>
    </rPh>
    <rPh sb="5" eb="6">
      <t>マタ</t>
    </rPh>
    <rPh sb="7" eb="9">
      <t>ショメイ</t>
    </rPh>
    <phoneticPr fontId="7"/>
  </si>
  <si>
    <t>㊞</t>
    <phoneticPr fontId="7"/>
  </si>
  <si>
    <t>労働者代表</t>
    <rPh sb="0" eb="3">
      <t>ロウドウシャ</t>
    </rPh>
    <rPh sb="3" eb="5">
      <t>ダイヒョウ</t>
    </rPh>
    <phoneticPr fontId="3"/>
  </si>
  <si>
    <t>尾﨑　江利子</t>
    <rPh sb="0" eb="2">
      <t>オザキ</t>
    </rPh>
    <phoneticPr fontId="3"/>
  </si>
  <si>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</si>
  <si>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t>【記入要領】</t>
    <rPh sb="1" eb="3">
      <t>キニュウ</t>
    </rPh>
    <rPh sb="3" eb="5">
      <t>ヨウリョウ</t>
    </rPh>
    <phoneticPr fontId="3"/>
  </si>
  <si>
    <t>１</t>
    <phoneticPr fontId="3"/>
  </si>
  <si>
    <t>「支給申請する１か月間（判定基礎期間）」</t>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</si>
  <si>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</si>
  <si>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</si>
  <si>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２</t>
    <phoneticPr fontId="3"/>
  </si>
  <si>
    <t>「従業員の数」</t>
    <rPh sb="1" eb="4">
      <t>ジュウギョウイン</t>
    </rPh>
    <rPh sb="5" eb="6">
      <t>カズ</t>
    </rPh>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</si>
  <si>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</si>
  <si>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３</t>
    <phoneticPr fontId="3"/>
  </si>
  <si>
    <t>「休業手当支払い率」</t>
    <rPh sb="1" eb="3">
      <t>キュウギョウ</t>
    </rPh>
    <rPh sb="3" eb="5">
      <t>テアテ</t>
    </rPh>
    <rPh sb="5" eb="7">
      <t>シハラ</t>
    </rPh>
    <rPh sb="8" eb="9">
      <t>リツ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</si>
  <si>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</si>
  <si>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　なお、休業するときに労働者に支払う休業手当の額は、平均賃金の６０％以上である必要があります。</t>
    <rPh sb="11" eb="14">
      <t>ロウドウシャ</t>
    </rPh>
    <rPh sb="26" eb="28">
      <t>ヘイキン</t>
    </rPh>
    <rPh sb="39" eb="41">
      <t>ヒツヨウ</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</si>
  <si>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</si>
  <si>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</si>
  <si>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</si>
  <si>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</si>
  <si>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</si>
  <si>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加重平均：(９０×１０ ＋ ８０×３) ÷１３日＝８８（％）</t>
    <rPh sb="23" eb="24">
      <t>ニチ</t>
    </rPh>
    <phoneticPr fontId="3"/>
  </si>
  <si>
    <t>４</t>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</si>
  <si>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</si>
  <si>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</si>
  <si>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５</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</si>
  <si>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</si>
  <si>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６</t>
    <phoneticPr fontId="3"/>
  </si>
  <si>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</si>
  <si>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</si>
  <si>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①</t>
    <phoneticPr fontId="3"/>
  </si>
  <si>
    <t xml:space="preserve">氏名
</t>
    <rPh sb="0" eb="2">
      <t>シメイ</t>
    </rPh>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</si>
  <si>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</si>
  <si>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②</t>
    <phoneticPr fontId="3"/>
  </si>
  <si>
    <t>雇用保険被保険者番号</t>
    <rPh sb="0" eb="2">
      <t>コヨウ</t>
    </rPh>
    <rPh sb="2" eb="4">
      <t>ホケン</t>
    </rPh>
    <rPh sb="4" eb="8">
      <t>ヒホケンシャ</t>
    </rPh>
    <rPh sb="8" eb="10">
      <t>バンゴウ</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</si>
  <si>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</si>
  <si>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１日休業した日数</t>
    <rPh sb="1" eb="2">
      <t>ニチ</t>
    </rPh>
    <rPh sb="2" eb="4">
      <t>キュウギョウ</t>
    </rPh>
    <rPh sb="6" eb="8">
      <t>ニッスウ</t>
    </rPh>
    <phoneticPr fontId="3"/>
  </si>
  <si>
    <t>丸一日休業した日数を記入してください。</t>
    <rPh sb="0" eb="1">
      <t>マル</t>
    </rPh>
    <rPh sb="1" eb="3">
      <t>イチニチ</t>
    </rPh>
    <rPh sb="3" eb="5">
      <t>キュウギョウ</t>
    </rPh>
    <rPh sb="7" eb="9">
      <t>ニッスウ</t>
    </rPh>
    <rPh sb="10" eb="12">
      <t>キニュウ</t>
    </rPh>
    <phoneticPr fontId="3"/>
  </si>
  <si>
    <t>１日のうち一部休業した時間数</t>
    <rPh sb="1" eb="2">
      <t>ニチ</t>
    </rPh>
    <rPh sb="5" eb="7">
      <t>イチブ</t>
    </rPh>
    <rPh sb="7" eb="9">
      <t>キュウギョウ</t>
    </rPh>
    <rPh sb="11" eb="13">
      <t>ジカン</t>
    </rPh>
    <rPh sb="13" eb="14">
      <t>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</si>
  <si>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</si>
  <si>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判定基礎期間の休業手当の額</t>
    <rPh sb="0" eb="2">
      <t>ハンテイ</t>
    </rPh>
    <rPh sb="2" eb="4">
      <t>キソ</t>
    </rPh>
    <rPh sb="4" eb="6">
      <t>キカン</t>
    </rPh>
    <rPh sb="7" eb="9">
      <t>キュウギョウ</t>
    </rPh>
    <rPh sb="9" eb="11">
      <t>テアテ</t>
    </rPh>
    <rPh sb="12" eb="13">
      <t>ガク</t>
    </rPh>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</si>
  <si>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</si>
  <si>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</si>
  <si>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⑦</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</si>
  <si>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</si>
  <si>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７</t>
    <phoneticPr fontId="3"/>
  </si>
  <si>
    <t>一覧表の下にある文章を確認し、記名押印または署名してください。また、休業に関する内容が事前に確約した内容であることについて労働者代表の方に確認してもらい、記名押印または署名をもらってください。</t>
    <rPh sb="0" eb="3">
      <t>イチランヒョウ</t>
    </rPh>
    <rPh sb="4" eb="5">
      <t>シタ</t>
    </rPh>
    <rPh sb="8" eb="10">
      <t>ブンショウ</t>
    </rPh>
    <rPh sb="11" eb="13">
      <t>カクニン</t>
    </rPh>
    <rPh sb="15" eb="17">
      <t>キメイ</t>
    </rPh>
    <rPh sb="17" eb="19">
      <t>オウイン</t>
    </rPh>
    <rPh sb="22" eb="24">
      <t>ショメイ</t>
    </rPh>
    <rPh sb="34" eb="36">
      <t>キュウギョウ</t>
    </rPh>
    <rPh sb="37" eb="38">
      <t>カン</t>
    </rPh>
    <rPh sb="40" eb="42">
      <t>ナイヨウ</t>
    </rPh>
    <rPh sb="43" eb="45">
      <t>ジゼン</t>
    </rPh>
    <rPh sb="46" eb="48">
      <t>カクヤク</t>
    </rPh>
    <rPh sb="50" eb="52">
      <t>ナイヨウ</t>
    </rPh>
    <rPh sb="61" eb="64">
      <t>ロウドウシャ</t>
    </rPh>
    <rPh sb="64" eb="66">
      <t>ダイヒョウ</t>
    </rPh>
    <rPh sb="67" eb="68">
      <t>カタ</t>
    </rPh>
    <rPh sb="69" eb="71">
      <t>カクニン</t>
    </rPh>
    <rPh sb="77" eb="79">
      <t>キメイ</t>
    </rPh>
    <rPh sb="79" eb="81">
      <t>オウイン</t>
    </rPh>
    <rPh sb="84" eb="86">
      <t>ショメイ</t>
    </rPh>
    <phoneticPr fontId="3"/>
  </si>
  <si>
    <t>様式新特小第１号（新型コロナウイルス感染症関係）（小規模事業主（自動計算）用様式）(R2.9)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</si>
  <si>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雇用調整助成金　支給申請書</t>
    <rPh sb="12" eb="13">
      <t>ショ</t>
    </rPh>
    <phoneticPr fontId="7"/>
  </si>
  <si>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</si>
  <si>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</si>
  <si>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</si>
  <si>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</si>
  <si>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</si>
  <si>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</si>
  <si>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会社などの名称</t>
    <rPh sb="0" eb="2">
      <t>カイシャ</t>
    </rPh>
    <rPh sb="5" eb="7">
      <t>メイショウ</t>
    </rPh>
    <phoneticPr fontId="7"/>
  </si>
  <si>
    <t>株式会社プラスミュージック</t>
    <phoneticPr fontId="7"/>
  </si>
  <si>
    <t>申請する
事業主</t>
    <rPh sb="0" eb="2">
      <t>シンセイ</t>
    </rPh>
    <rPh sb="5" eb="8">
      <t>ジギョウヌシ</t>
    </rPh>
    <phoneticPr fontId="3"/>
  </si>
  <si>
    <t>代表者役職･氏名</t>
    <rPh sb="0" eb="3">
      <t>ダイヒョウシャ</t>
    </rPh>
    <rPh sb="3" eb="5">
      <t>ヤクショク</t>
    </rPh>
    <rPh sb="6" eb="8">
      <t>シメイ</t>
    </rPh>
    <phoneticPr fontId="7"/>
  </si>
  <si>
    <t>代表取締役　稲岡　大治</t>
    <rPh sb="0" eb="2">
      <t>ダイヒョウ</t>
    </rPh>
    <rPh sb="2" eb="5">
      <t>トリシマリヤク</t>
    </rPh>
    <phoneticPr fontId="7"/>
  </si>
  <si>
    <t>住所</t>
    <rPh sb="0" eb="2">
      <t>ジュウショ</t>
    </rPh>
    <phoneticPr fontId="7"/>
  </si>
  <si>
    <t>〒</t>
    <phoneticPr fontId="7"/>
  </si>
  <si>
    <t>542</t>
    <phoneticPr fontId="7"/>
  </si>
  <si>
    <t>－</t>
    <phoneticPr fontId="7"/>
  </si>
  <si>
    <t>0081</t>
    <phoneticPr fontId="7"/>
  </si>
  <si>
    <t>大阪府大阪市中央区南船場三丁目5番27号　アルファ心斎橋301号</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</si>
  <si>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</si>
  <si>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申請担当者</t>
    <rPh sb="0" eb="2">
      <t>シンセイ</t>
    </rPh>
    <rPh sb="2" eb="5">
      <t>タントウシャ</t>
    </rPh>
    <phoneticPr fontId="7"/>
  </si>
  <si>
    <t>氏名</t>
    <rPh sb="0" eb="2">
      <t>シメイ</t>
    </rPh>
    <phoneticPr fontId="7"/>
  </si>
  <si>
    <t>稲岡　大治</t>
    <rPh sb="0" eb="2">
      <t>イナオカ</t>
    </rPh>
    <phoneticPr fontId="7"/>
  </si>
  <si>
    <t>連絡の取れる電話番号</t>
    <rPh sb="0" eb="2">
      <t>レンラク</t>
    </rPh>
    <rPh sb="3" eb="4">
      <t>ト</t>
    </rPh>
    <rPh sb="6" eb="8">
      <t>デンワ</t>
    </rPh>
    <rPh sb="8" eb="10">
      <t>バンゴウ</t>
    </rPh>
    <phoneticPr fontId="7"/>
  </si>
  <si>
    <t>090</t>
    <phoneticPr fontId="7"/>
  </si>
  <si>
    <t>1132</t>
    <phoneticPr fontId="7"/>
  </si>
  <si>
    <t>2047</t>
    <phoneticPr fontId="7"/>
  </si>
  <si>
    <t>店舗などの名称</t>
    <rPh sb="0" eb="2">
      <t>テンポ</t>
    </rPh>
    <rPh sb="5" eb="7">
      <t>メイショウ</t>
    </rPh>
    <phoneticPr fontId="7"/>
  </si>
  <si>
    <t>休業した
事業所</t>
    <phoneticPr fontId="7"/>
  </si>
  <si>
    <t>電話番号</t>
    <rPh sb="0" eb="2">
      <t>デンワ</t>
    </rPh>
    <rPh sb="2" eb="4">
      <t>バンゴウ</t>
    </rPh>
    <phoneticPr fontId="7"/>
  </si>
  <si>
    <t>✓</t>
  </si>
  <si>
    <t>雇用保険適用事業所番号</t>
    <rPh sb="0" eb="2">
      <t>コヨウ</t>
    </rPh>
    <rPh sb="2" eb="4">
      <t>ホケン</t>
    </rPh>
    <rPh sb="4" eb="6">
      <t>テキヨウ</t>
    </rPh>
    <rPh sb="6" eb="9">
      <t>ジギョウショ</t>
    </rPh>
    <rPh sb="9" eb="11">
      <t>バンゴウ</t>
    </rPh>
    <phoneticPr fontId="7"/>
  </si>
  <si>
    <t>2703</t>
    <phoneticPr fontId="7"/>
  </si>
  <si>
    <t>635240</t>
    <phoneticPr fontId="7"/>
  </si>
  <si>
    <t>0</t>
    <phoneticPr fontId="7"/>
  </si>
  <si>
    <t>金融機関名</t>
    <rPh sb="0" eb="2">
      <t>キンユウ</t>
    </rPh>
    <rPh sb="2" eb="4">
      <t>キカン</t>
    </rPh>
    <rPh sb="4" eb="5">
      <t>メイ</t>
    </rPh>
    <phoneticPr fontId="7"/>
  </si>
  <si>
    <t>三菱UFG銀行</t>
  </si>
  <si>
    <t>金融機関コード（４桁）</t>
    <rPh sb="0" eb="2">
      <t>キンユウ</t>
    </rPh>
    <rPh sb="2" eb="4">
      <t>キカン</t>
    </rPh>
    <rPh sb="9" eb="10">
      <t>ケタ</t>
    </rPh>
    <phoneticPr fontId="7"/>
  </si>
  <si>
    <t>0005</t>
  </si>
  <si>
    <t>振込先
口座</t>
    <phoneticPr fontId="7"/>
  </si>
  <si>
    <t>支店名</t>
    <rPh sb="0" eb="3">
      <t>シテンメイ</t>
    </rPh>
    <phoneticPr fontId="7"/>
  </si>
  <si>
    <t>心斎橋支店</t>
  </si>
  <si>
    <t>支店コード（３桁）</t>
    <rPh sb="0" eb="2">
      <t>シテン</t>
    </rPh>
    <rPh sb="7" eb="8">
      <t>ケタ</t>
    </rPh>
    <phoneticPr fontId="7"/>
  </si>
  <si>
    <t>031</t>
  </si>
  <si>
    <t>口座名義</t>
    <rPh sb="0" eb="2">
      <t>コウザ</t>
    </rPh>
    <rPh sb="2" eb="4">
      <t>メイギ</t>
    </rPh>
    <phoneticPr fontId="7"/>
  </si>
  <si>
    <t>株式会社プラスミュージック</t>
  </si>
  <si>
    <t>※初回の
申請及び変更があった場合のみ</t>
    <rPh sb="7" eb="8">
      <t>オヨ</t>
    </rPh>
    <rPh sb="9" eb="11">
      <t>ヘンコウ</t>
    </rPh>
    <rPh sb="15" eb="17">
      <t>バアイ</t>
    </rPh>
    <phoneticPr fontId="7"/>
  </si>
  <si>
    <t>フリガナ</t>
    <phoneticPr fontId="7"/>
  </si>
  <si>
    <t>カブシキガイシャプラスミュージック</t>
  </si>
  <si>
    <t>口座の種類</t>
    <rPh sb="0" eb="2">
      <t>コウザ</t>
    </rPh>
    <rPh sb="3" eb="5">
      <t>シュルイ</t>
    </rPh>
    <phoneticPr fontId="7"/>
  </si>
  <si>
    <t>普通</t>
  </si>
  <si>
    <t>口座番号</t>
    <rPh sb="0" eb="2">
      <t>コウザ</t>
    </rPh>
    <rPh sb="2" eb="4">
      <t>バンゴウ</t>
    </rPh>
    <phoneticPr fontId="7"/>
  </si>
  <si>
    <t>0360618</t>
  </si>
  <si>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</si>
  <si>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t>経済上
の理由</t>
    <rPh sb="0" eb="3">
      <t>ケイザイジョウ</t>
    </rPh>
    <rPh sb="5" eb="7">
      <t>リユウ</t>
    </rPh>
    <phoneticPr fontId="7"/>
  </si>
  <si>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</si>
  <si>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t>
    <phoneticPr fontId="7"/>
  </si>
  <si>
    <t>はい</t>
  </si>
  <si>
    <t>)</t>
    <phoneticPr fontId="7"/>
  </si>
  <si>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</si>
  <si>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休業の
規模</t>
    <rPh sb="0" eb="2">
      <t>キュウギョウ</t>
    </rPh>
    <rPh sb="4" eb="6">
      <t>キボ</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</si>
  <si>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</si>
  <si>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雇用の
維持</t>
    <rPh sb="0" eb="2">
      <t>コヨウ</t>
    </rPh>
    <rPh sb="4" eb="6">
      <t>イジ</t>
    </rPh>
    <phoneticPr fontId="7"/>
  </si>
  <si>
    <r>
      <t>令和２年１月24日～判定基礎期間の末日まで解雇等</t>
    </r>
    <r>
      <rPr>
        <sz val="14"/>
        <rFont val="ＭＳ ゴシック"/>
        <family val="3"/>
        <charset val="128"/>
      </rPr>
      <t>（※１）</t>
    </r>
    <r>
      <rPr>
        <sz val="18"/>
        <rFont val="ＭＳ ゴシック"/>
        <family val="3"/>
        <charset val="128"/>
      </rPr>
      <t>していませんか。また、判定基礎期間の末日時点で雇用が維持されていますか</t>
    </r>
    <r>
      <rPr>
        <sz val="14"/>
        <rFont val="ＭＳ ゴシック"/>
        <family val="3"/>
        <charset val="128"/>
      </rPr>
      <t>（※２）</t>
    </r>
    <r>
      <rPr>
        <sz val="18"/>
        <rFont val="ＭＳ ゴシック"/>
        <family val="3"/>
        <charset val="128"/>
      </rPr>
      <t>。</t>
    </r>
    <rPh sb="0" eb="2">
      <t>レイワ</t>
    </rPh>
    <rPh sb="3" eb="4">
      <t>ネン</t>
    </rPh>
    <rPh sb="5" eb="6">
      <t>ガツ</t>
    </rPh>
    <rPh sb="8" eb="9">
      <t>ニチ</t>
    </rPh>
    <rPh sb="10" eb="12">
      <t>ハンテイ</t>
    </rPh>
    <rPh sb="12" eb="14">
      <t>キソ</t>
    </rPh>
    <rPh sb="14" eb="16">
      <t>キカン</t>
    </rPh>
    <rPh sb="17" eb="19">
      <t>マツジツ</t>
    </rPh>
    <rPh sb="21" eb="23">
      <t>カイコ</t>
    </rPh>
    <rPh sb="23" eb="24">
      <t>トウ</t>
    </rPh>
    <rPh sb="39" eb="41">
      <t>ハンテイ</t>
    </rPh>
    <rPh sb="41" eb="43">
      <t>キソ</t>
    </rPh>
    <rPh sb="43" eb="45">
      <t>キカン</t>
    </rPh>
    <rPh sb="46" eb="48">
      <t>マツジツ</t>
    </rPh>
    <rPh sb="48" eb="50">
      <t>ジテン</t>
    </rPh>
    <rPh sb="51" eb="53">
      <t>コヨウ</t>
    </rPh>
    <rPh sb="54" eb="56">
      <t>イジ</t>
    </rPh>
    <phoneticPr fontId="7"/>
  </si>
  <si>
    <t>助成額
の計算</t>
    <rPh sb="0" eb="3">
      <t>ジョセイガク</t>
    </rPh>
    <rPh sb="5" eb="7">
      <t>ケイサン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</si>
  <si>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</si>
  <si>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a. 休業手当額　× 助成率</t>
    <rPh sb="3" eb="5">
      <t>キュウギョウ</t>
    </rPh>
    <rPh sb="5" eb="7">
      <t>テアテ</t>
    </rPh>
    <rPh sb="7" eb="8">
      <t>ガク</t>
    </rPh>
    <rPh sb="11" eb="14">
      <t>ジョセイリツ</t>
    </rPh>
    <phoneticPr fontId="7"/>
  </si>
  <si>
    <t>休業手当の合計額</t>
    <rPh sb="0" eb="2">
      <t>キュウギョウ</t>
    </rPh>
    <rPh sb="2" eb="4">
      <t>テアテ</t>
    </rPh>
    <rPh sb="5" eb="8">
      <t>ゴウケイガク</t>
    </rPh>
    <phoneticPr fontId="7"/>
  </si>
  <si>
    <t>助成率</t>
    <rPh sb="0" eb="3">
      <t>ジョセイリツ</t>
    </rPh>
    <phoneticPr fontId="7"/>
  </si>
  <si>
    <t>a.</t>
    <phoneticPr fontId="7"/>
  </si>
  <si>
    <t>円</t>
    <rPh sb="0" eb="1">
      <t>エン</t>
    </rPh>
    <phoneticPr fontId="7"/>
  </si>
  <si>
    <t>×</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</si>
  <si>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</si>
  <si>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</si>
  <si>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</si>
  <si>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｢雇用の維持｣欄が｢はい｣の場合は100%,｢いいえ｣の場合は80%です</t>
    <rPh sb="1" eb="3">
      <t>コヨウ</t>
    </rPh>
    <rPh sb="4" eb="6">
      <t>イジ</t>
    </rPh>
    <rPh sb="7" eb="8">
      <t>ラン</t>
    </rPh>
    <rPh sb="14" eb="16">
      <t>バアイ</t>
    </rPh>
    <rPh sb="28" eb="30">
      <t>バアイ</t>
    </rPh>
    <phoneticPr fontId="7"/>
  </si>
  <si>
    <t>（小数点以下切り上げ）</t>
    <rPh sb="1" eb="4">
      <t>ショウスウテン</t>
    </rPh>
    <rPh sb="4" eb="6">
      <t>イカ</t>
    </rPh>
    <rPh sb="6" eb="7">
      <t>キ</t>
    </rPh>
    <rPh sb="8" eb="9">
      <t>ア</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</si>
  <si>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</si>
  <si>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</si>
  <si>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b.</t>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</si>
  <si>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</si>
  <si>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t>日</t>
    <rPh sb="0" eb="1">
      <t>ニチ</t>
    </rPh>
    <phoneticPr fontId="7"/>
  </si>
  <si>
    <t>「休業実績一覧表」の⑦欄</t>
    <rPh sb="1" eb="3">
      <t>キュウギョウ</t>
    </rPh>
    <rPh sb="3" eb="5">
      <t>ジッセキ</t>
    </rPh>
    <rPh sb="5" eb="7">
      <t>イチラン</t>
    </rPh>
    <rPh sb="7" eb="8">
      <t>ヒョウ</t>
    </rPh>
    <rPh sb="11" eb="12">
      <t>ラン</t>
    </rPh>
    <phoneticPr fontId="7"/>
  </si>
  <si>
    <t>助成予定額</t>
    <rPh sb="0" eb="2">
      <t>ジョセイ</t>
    </rPh>
    <rPh sb="2" eb="5">
      <t>ヨテイガク</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</si>
  <si>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</si>
  <si>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</si>
  <si>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</si>
  <si>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</si>
  <si>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</si>
  <si>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</si>
  <si>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</si>
  <si>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</si>
  <si>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</si>
  <si>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</si>
  <si>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</si>
  <si>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  </t>
  </si>
  <si>
    <t>※安定所処理欄</t>
    <rPh sb="1" eb="4">
      <t>アンテイショ</t>
    </rPh>
    <rPh sb="4" eb="6">
      <t>ショリ</t>
    </rPh>
    <rPh sb="6" eb="7">
      <t>ラン</t>
    </rPh>
    <phoneticPr fontId="7"/>
  </si>
  <si>
    <t xml:space="preserve">区       分 </t>
    <phoneticPr fontId="7"/>
  </si>
  <si>
    <t xml:space="preserve">[Ａ]判定基礎期間
助成対象休業延日数 </t>
    <phoneticPr fontId="7"/>
  </si>
  <si>
    <t xml:space="preserve">[Ｂ]判定基礎期間
暦月末日対象労働者数 </t>
    <phoneticPr fontId="7"/>
  </si>
  <si>
    <t xml:space="preserve">[Ｃ]   [Ａ]／[Ｂ] </t>
    <phoneticPr fontId="7"/>
  </si>
  <si>
    <t>旧上限額まで</t>
    <rPh sb="0" eb="1">
      <t>キュウ</t>
    </rPh>
    <rPh sb="1" eb="4">
      <t>ジョウゲンガク</t>
    </rPh>
    <phoneticPr fontId="7"/>
  </si>
  <si>
    <t xml:space="preserve">休業助成金 </t>
    <phoneticPr fontId="7"/>
  </si>
  <si>
    <t xml:space="preserve">人・日 </t>
  </si>
  <si>
    <t xml:space="preserve">人 </t>
  </si>
  <si>
    <t xml:space="preserve">日 </t>
  </si>
  <si>
    <t>旧上限額超え</t>
    <rPh sb="0" eb="1">
      <t>キュウ</t>
    </rPh>
    <rPh sb="1" eb="4">
      <t>ジョウゲンガク</t>
    </rPh>
    <rPh sb="4" eb="5">
      <t>コ</t>
    </rPh>
    <phoneticPr fontId="7"/>
  </si>
  <si>
    <t xml:space="preserve">[F]支給判定金額  </t>
    <phoneticPr fontId="7"/>
  </si>
  <si>
    <t>（休業）</t>
    <phoneticPr fontId="7"/>
  </si>
  <si>
    <t xml:space="preserve">円 </t>
    <phoneticPr fontId="7"/>
  </si>
  <si>
    <t xml:space="preserve">安定所
決裁欄 </t>
    <phoneticPr fontId="7"/>
  </si>
  <si>
    <t>（所長）      　（部長・次長） 　　     （課長・統括） 　　    （上席・係長）     　　  （職業指導官） 　　   （担当）</t>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</si>
  <si>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</si>
  <si>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t>代理人又は(提出代行者・事務代理者)社会保険労務士の方は、下記に記名押印または署名してください。</t>
    <rPh sb="26" eb="27">
      <t>カタ</t>
    </rPh>
    <rPh sb="29" eb="31">
      <t>カキ</t>
    </rPh>
    <rPh sb="32" eb="34">
      <t>キメイ</t>
    </rPh>
    <rPh sb="34" eb="36">
      <t>オウイン</t>
    </rPh>
    <rPh sb="39" eb="41">
      <t>ショメイ</t>
    </rPh>
    <phoneticPr fontId="7"/>
  </si>
  <si>
    <t>この申請書に書いてあることについて、ハローワーク（労働局）が確認のため問い合わせた場合は、協力します。</t>
    <phoneticPr fontId="7"/>
  </si>
  <si>
    <t>代理人又は 
(提出代行者・事務代理者)
社会保険労務士</t>
    <rPh sb="0" eb="2">
      <t>ダイリ</t>
    </rPh>
    <rPh sb="2" eb="3">
      <t>ニン</t>
    </rPh>
    <phoneticPr fontId="7"/>
  </si>
  <si>
    <t>名称</t>
    <rPh sb="0" eb="2">
      <t>メイショウ</t>
    </rPh>
    <phoneticPr fontId="7"/>
  </si>
  <si>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</si>
  <si>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</si>
  <si>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</si>
  <si>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</si>
  <si>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</si>
  <si>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</si>
  <si>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</si>
  <si>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</si>
  <si>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</si>
  <si>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４</t>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</si>
  <si>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</si>
  <si>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</si>
  <si>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</si>
  <si>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５</t>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</si>
  <si>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</si>
  <si>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</si>
  <si>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8"/>
        <rFont val="ＭＳ ゴシック"/>
        <family val="3"/>
        <charset val="128"/>
      </rPr>
      <t xml:space="preserve">なお、この項目の「従業員」とは、「対象労働者」を意味しており、「休業実績一覧表」の「従業員」と定義が異なりますのでご注意ください。
</t>
    </r>
    <r>
      <rPr>
        <sz val="18"/>
        <rFont val="ＭＳ ゴシック"/>
        <family val="3"/>
        <charset val="128"/>
      </rPr>
      <t>対象労働者…雇用されている雇用保険被保険者（次の①、②を除く）</t>
    </r>
    <r>
      <rPr>
        <u/>
        <sz val="18"/>
        <rFont val="ＭＳ ゴシック"/>
        <family val="3"/>
        <charset val="128"/>
      </rPr>
      <t xml:space="preserve">
</t>
    </r>
    <r>
      <rPr>
        <sz val="18"/>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</si>
  <si>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</si>
  <si>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（※１）解雇等とは、次の①～③を指します。</t>
    <phoneticPr fontId="7"/>
  </si>
  <si>
    <t>①</t>
    <phoneticPr fontId="7"/>
  </si>
  <si>
    <t>事業主に直接雇用される期間の定めのない労働契約を締結する労働者の場合、事業主都合による解雇（解雇予告を含む。）により離職をさせること</t>
    <rPh sb="46" eb="48">
      <t>カイコ</t>
    </rPh>
    <rPh sb="48" eb="50">
      <t>ヨコク</t>
    </rPh>
    <rPh sb="51" eb="52">
      <t>フク</t>
    </rPh>
    <phoneticPr fontId="7"/>
  </si>
  <si>
    <t>②</t>
    <phoneticPr fontId="7"/>
  </si>
  <si>
    <t>事業主に直接雇用される期間の定めのある労働契約を締結する労働者の場合、解雇と見なされる労働者の雇止め、事業主都合による中途契約解除となる離職をさせること</t>
    <phoneticPr fontId="7"/>
  </si>
  <si>
    <t>③</t>
    <phoneticPr fontId="7"/>
  </si>
  <si>
    <t>対象事業主の事業所に役務の提供を行っている派遣労働者の場合、契約期間満了前の事業主都合による契約解除を行うこと</t>
    <phoneticPr fontId="7"/>
  </si>
  <si>
    <t>なお、以上については、新型コロナウイルス感染症を理由とする解雇も含みます。</t>
    <rPh sb="11" eb="13">
      <t>シンガタ</t>
    </rPh>
    <phoneticPr fontId="7"/>
  </si>
  <si>
    <t>（※２）</t>
    <phoneticPr fontId="7"/>
  </si>
  <si>
    <t>雇用されている労働者（雇用保険未加入者を含む）及び派遣労働者の数が、令和２年１月24日から判定基礎期間の末日までの各月末の事業所労働者数の平均の５分の４以上であることを指します。</t>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</si>
  <si>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</si>
  <si>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</si>
  <si>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</si>
  <si>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上限日額×休業延べ日数</t>
    <rPh sb="0" eb="2">
      <t>ジョウゲン</t>
    </rPh>
    <rPh sb="2" eb="4">
      <t>ニチガク</t>
    </rPh>
    <rPh sb="5" eb="7">
      <t>キュウギョウ</t>
    </rPh>
    <rPh sb="7" eb="8">
      <t>ノ</t>
    </rPh>
    <rPh sb="9" eb="11">
      <t>ニッスウ</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</si>
  <si>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</si>
  <si>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</si>
  <si>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</si>
  <si>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</si>
  <si>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【支給申請にあたっての注意事項】</t>
  </si>
  <si>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</si>
  <si>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</si>
  <si>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</si>
  <si>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</si>
  <si>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８</t>
    <phoneticPr fontId="7"/>
  </si>
  <si>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</si>
  <si>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９</t>
    <phoneticPr fontId="7"/>
  </si>
  <si>
    <t>休業した事業所（以下「休業実施事業所」という。）ごとに提出してください。</t>
    <phoneticPr fontId="7"/>
  </si>
  <si>
    <t>10</t>
    <phoneticPr fontId="7"/>
  </si>
  <si>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</si>
  <si>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11</t>
    <phoneticPr fontId="7"/>
  </si>
  <si>
    <t>申請期限について、令和２年１月24日から令和２年６月30日までに判定基礎期間の初日がある休業であれば、令和２年９月30日まで申請ができます。令和２年７月１日以降に判定基礎期間の初日がある休業については、判定基礎期間の末日の翌日から２か月以内に提出してください。（ただし、天災等のやむを得ない理由があるときは、理由を記した書面をそえて当該理由のやんだ後１か月が経過する日までが申請期限となります。）</t>
    <rPh sb="0" eb="2">
      <t>シンセイ</t>
    </rPh>
    <rPh sb="2" eb="4">
      <t>キゲン</t>
    </rPh>
    <rPh sb="111" eb="113">
      <t>ヨクジツ</t>
    </rPh>
    <rPh sb="137" eb="138">
      <t>トウ</t>
    </rPh>
    <rPh sb="154" eb="156">
      <t>リユウ</t>
    </rPh>
    <rPh sb="157" eb="158">
      <t>シル</t>
    </rPh>
    <rPh sb="160" eb="162">
      <t>ショメン</t>
    </rPh>
    <rPh sb="187" eb="189">
      <t>シンセイ</t>
    </rPh>
    <rPh sb="189" eb="191">
      <t>キゲン</t>
    </rPh>
    <phoneticPr fontId="7"/>
  </si>
  <si>
    <t>12</t>
    <phoneticPr fontId="7"/>
  </si>
  <si>
    <t>代理人が申請する場合にあっては、委任状（写）を添付して下さい。</t>
    <phoneticPr fontId="7"/>
  </si>
  <si>
    <t>【受給にあたっての注意事項】</t>
  </si>
  <si>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</si>
  <si>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</si>
  <si>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</si>
  <si>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</si>
  <si>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</si>
  <si>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</si>
  <si>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</si>
  <si>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</si>
  <si>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様式新特小第３号（新型コロナウイルス感染症関係）（小規模事業主（自動計算）用様式）(R2.9)</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</si>
  <si>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</si>
  <si>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</si>
  <si>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</si>
  <si>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　事業活動等に係る状況（はい・いいえのどちらかを○で囲んでください）（後述の「記載にあたっての留意点」の内容を了解した上でご回答下さい。）</t>
    <phoneticPr fontId="3"/>
  </si>
  <si>
    <t>月</t>
    <rPh sb="0" eb="1">
      <t>ツキ</t>
    </rPh>
    <phoneticPr fontId="3"/>
  </si>
  <si>
    <t>確認者</t>
    <rPh sb="0" eb="3">
      <t>カクニンシャ</t>
    </rPh>
    <phoneticPr fontId="3"/>
  </si>
  <si>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</si>
  <si>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事業主記載欄</t>
    <rPh sb="0" eb="3">
      <t>ジギョウヌシ</t>
    </rPh>
    <rPh sb="3" eb="5">
      <t>キサイ</t>
    </rPh>
    <rPh sb="5" eb="6">
      <t>ラン</t>
    </rPh>
    <phoneticPr fontId="3"/>
  </si>
  <si>
    <t>左欄1について</t>
    <phoneticPr fontId="3"/>
  </si>
  <si>
    <t>(</t>
    <phoneticPr fontId="3"/>
  </si>
  <si>
    <t>)</t>
    <phoneticPr fontId="3"/>
  </si>
  <si>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令和３年１月１日に設定されることを承諾している。
※ 平成31年４月１日以降に申請した雇用関係助成金について不正受給に関与した役員等がいる場合は、当該役員等が関与した不正受給に関して支払い義務が生じた金額</t>
  </si>
  <si>
    <t>（左欄1がいいえの方のみ回答してください）
左欄2について</t>
    <phoneticPr fontId="3"/>
  </si>
  <si>
    <t>（</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</si>
  <si>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３年１月１日に設定されることを承諾している場合を除く。）でない。</t>
    <rPh sb="45" eb="48">
      <t>ジギョウヌシ</t>
    </rPh>
    <rPh sb="186" eb="189">
      <t>ジギョウヌシ</t>
    </rPh>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</si>
  <si>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</si>
  <si>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</si>
  <si>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</si>
  <si>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左欄の3～12について</t>
    <phoneticPr fontId="3"/>
  </si>
  <si>
    <t>月</t>
    <rPh sb="0" eb="1">
      <t>ガツ</t>
    </rPh>
    <phoneticPr fontId="3"/>
  </si>
  <si>
    <t>事業所管轄</t>
    <rPh sb="0" eb="3">
      <t>ジギョウショ</t>
    </rPh>
    <rPh sb="3" eb="5">
      <t>カンカツ</t>
    </rPh>
    <phoneticPr fontId="3"/>
  </si>
  <si>
    <t>労働局長</t>
    <rPh sb="0" eb="2">
      <t>ロウドウ</t>
    </rPh>
    <rPh sb="2" eb="4">
      <t>キョクチョウ</t>
    </rPh>
    <phoneticPr fontId="3"/>
  </si>
  <si>
    <t>殿</t>
    <rPh sb="0" eb="1">
      <t>ドノ</t>
    </rPh>
    <phoneticPr fontId="3"/>
  </si>
  <si>
    <t>）</t>
    <phoneticPr fontId="3"/>
  </si>
  <si>
    <t>公共職業安定所経由</t>
    <rPh sb="0" eb="2">
      <t>コウキョウ</t>
    </rPh>
    <rPh sb="2" eb="4">
      <t>ショクギョウ</t>
    </rPh>
    <rPh sb="4" eb="7">
      <t>アンテイショ</t>
    </rPh>
    <rPh sb="7" eb="9">
      <t>ケイユ</t>
    </rPh>
    <phoneticPr fontId="3"/>
  </si>
  <si>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</si>
  <si>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住所</t>
    <rPh sb="0" eb="2">
      <t>ジュウショ</t>
    </rPh>
    <phoneticPr fontId="3"/>
  </si>
  <si>
    <t>電話番号</t>
    <rPh sb="0" eb="2">
      <t>デンワ</t>
    </rPh>
    <rPh sb="2" eb="4">
      <t>バンゴウ</t>
    </rPh>
    <phoneticPr fontId="3"/>
  </si>
  <si>
    <t>名称</t>
    <rPh sb="0" eb="2">
      <t>メイショウ</t>
    </rPh>
    <phoneticPr fontId="3"/>
  </si>
  <si>
    <t>（法人番号）</t>
    <rPh sb="1" eb="3">
      <t>ホウジン</t>
    </rPh>
    <rPh sb="3" eb="5">
      <t>バンゴウ</t>
    </rPh>
    <phoneticPr fontId="3"/>
  </si>
  <si>
    <t xml:space="preserve">2120001220509 </t>
    <phoneticPr fontId="3"/>
  </si>
  <si>
    <t>（記名押印又は署名）</t>
    <rPh sb="1" eb="3">
      <t>キメイ</t>
    </rPh>
    <rPh sb="3" eb="5">
      <t>オウイン</t>
    </rPh>
    <rPh sb="5" eb="6">
      <t>マタ</t>
    </rPh>
    <rPh sb="7" eb="9">
      <t>ショメイ</t>
    </rPh>
    <phoneticPr fontId="3"/>
  </si>
  <si>
    <t>印</t>
    <rPh sb="0" eb="1">
      <t>シルシ</t>
    </rPh>
    <phoneticPr fontId="3"/>
  </si>
  <si>
    <t>生年月日</t>
    <rPh sb="0" eb="2">
      <t>セイネン</t>
    </rPh>
    <rPh sb="2" eb="4">
      <t>ガッピ</t>
    </rPh>
    <phoneticPr fontId="3"/>
  </si>
  <si>
    <t>昭和</t>
  </si>
  <si>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</si>
  <si>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</si>
  <si>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</si>
  <si>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</si>
  <si>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※代理人等が事業主の申請を代わって行う場合、代理人等の記名押印等をしてください。</t>
    <phoneticPr fontId="3"/>
  </si>
  <si>
    <t>記載にあたっての留意点</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</si>
  <si>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</si>
  <si>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３年１月１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</si>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</sst>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39">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09">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Fill="1" applyBorder="1" applyAlignment="1" applyProtection="1">
      <alignment horizontal="left" vertical="top"/>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25" fillId="0" borderId="0" xfId="0" applyFont="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Border="1" applyAlignment="1" applyProtection="1">
      <alignment horizontal="left" vertical="center"/>
    </xf>
    <xf numFmtId="0" fontId="4" fillId="0" borderId="2" xfId="0" applyFont="1" applyBorder="1" applyAlignment="1" applyProtection="1"/>
    <xf numFmtId="0" fontId="4" fillId="0" borderId="2" xfId="0" applyFont="1" applyBorder="1" applyAlignment="1" applyProtection="1">
      <alignment horizontal="right"/>
    </xf>
    <xf numFmtId="0" fontId="4" fillId="0" borderId="12" xfId="0" applyFont="1" applyBorder="1" applyAlignment="1" applyProtection="1"/>
    <xf numFmtId="0" fontId="4" fillId="0" borderId="12" xfId="0" applyFont="1" applyBorder="1" applyAlignment="1" applyProtection="1">
      <alignment horizontal="right"/>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1" xfId="0" applyNumberFormat="1" applyFont="1" applyFill="1" applyBorder="1" applyAlignment="1" applyProtection="1">
      <alignment horizontal="left" vertical="center" wrapText="1"/>
    </xf>
    <xf numFmtId="49" fontId="5" fillId="0" borderId="60" xfId="0" applyNumberFormat="1" applyFont="1" applyBorder="1" applyProtection="1">
      <alignment vertical="center"/>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8" fillId="0" borderId="37"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178" fontId="2" fillId="0" borderId="0" xfId="0" applyNumberFormat="1" applyFont="1" applyFill="1" applyBorder="1" applyAlignment="1" applyProtection="1">
      <alignment vertical="top" wrapText="1"/>
    </xf>
    <xf numFmtId="0" fontId="5" fillId="0" borderId="0" xfId="0" applyFont="1" applyBorder="1" applyAlignment="1" applyProtection="1">
      <alignment horizontal="center"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0" xfId="0" applyFont="1" applyAlignme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Border="1" applyAlignment="1" applyProtection="1">
      <alignment horizontal="left" wrapText="1"/>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top" wrapText="1"/>
    </xf>
    <xf numFmtId="0" fontId="5" fillId="0" borderId="0" xfId="0" applyFont="1" applyAlignment="1" applyProtection="1">
      <alignment horizontal="left"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5"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5" fillId="0" borderId="0" xfId="0" applyFont="1" applyFill="1" applyBorder="1" applyAlignment="1" applyProtection="1">
      <alignment vertical="top" wrapText="1"/>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4" fillId="0" borderId="2" xfId="0" applyFont="1" applyBorder="1" applyAlignment="1" applyProtection="1">
      <alignment horizontal="center"/>
    </xf>
    <xf numFmtId="0" fontId="12" fillId="0" borderId="2" xfId="0" applyFont="1" applyBorder="1" applyAlignment="1" applyProtection="1">
      <alignment horizontal="right"/>
    </xf>
    <xf numFmtId="0" fontId="11" fillId="0" borderId="2" xfId="0" applyFont="1" applyFill="1" applyBorder="1" applyAlignment="1" applyProtection="1">
      <alignment horizontal="center"/>
    </xf>
    <xf numFmtId="0" fontId="4" fillId="0" borderId="12" xfId="0" applyFont="1" applyBorder="1" applyAlignment="1" applyProtection="1">
      <alignment horizontal="center"/>
    </xf>
    <xf numFmtId="0" fontId="12" fillId="0" borderId="12" xfId="0" applyFont="1" applyBorder="1" applyAlignment="1" applyProtection="1">
      <alignment horizontal="right"/>
    </xf>
    <xf numFmtId="0" fontId="11"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2"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49" fontId="5"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5" fillId="0" borderId="46" xfId="0" applyFont="1" applyBorder="1" applyAlignment="1" applyProtection="1">
      <alignment horizontal="left"/>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8" fillId="0" borderId="25"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6" fillId="0" borderId="12" xfId="0" applyNumberFormat="1" applyFont="1" applyFill="1" applyBorder="1" applyAlignment="1" applyProtection="1">
      <alignment horizontal="center" vertical="distributed"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11"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4"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2"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0"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38" fillId="0" borderId="8" xfId="0" applyFont="1" applyFill="1" applyBorder="1" applyAlignment="1" applyProtection="1">
      <alignment vertical="top" wrapText="1"/>
    </xf>
    <xf numFmtId="0" fontId="38" fillId="0" borderId="4" xfId="0" applyFont="1" applyFill="1" applyBorder="1" applyAlignment="1" applyProtection="1">
      <alignment vertical="top" wrapText="1"/>
    </xf>
    <xf numFmtId="0" fontId="38" fillId="0" borderId="3" xfId="0" applyFont="1" applyFill="1" applyBorder="1" applyAlignment="1" applyProtection="1">
      <alignment vertical="top" wrapText="1"/>
    </xf>
    <xf numFmtId="0" fontId="38" fillId="0" borderId="7" xfId="0" applyFont="1" applyFill="1" applyBorder="1" applyAlignment="1" applyProtection="1">
      <alignment vertical="top" wrapText="1"/>
    </xf>
    <xf numFmtId="0" fontId="38" fillId="0" borderId="2" xfId="0" applyFont="1" applyFill="1" applyBorder="1" applyAlignment="1" applyProtection="1">
      <alignment vertical="top" wrapText="1"/>
    </xf>
    <xf numFmtId="0" fontId="38"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158750</xdr:colOff>
      <xdr:row>58</xdr:row>
      <xdr:rowOff>111125</xdr:rowOff>
    </xdr:from>
    <xdr:to>
      <xdr:col>39</xdr:col>
      <xdr:colOff>269875</xdr:colOff>
      <xdr:row>59</xdr:row>
      <xdr:rowOff>238125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64</xdr:row>
      <xdr:rowOff>111125</xdr:rowOff>
    </xdr:from>
    <xdr:to>
      <xdr:col>39</xdr:col>
      <xdr:colOff>269875</xdr:colOff>
      <xdr:row>65</xdr:row>
      <xdr:rowOff>238125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81</xdr:row>
      <xdr:rowOff>23812</xdr:rowOff>
    </xdr:from>
    <xdr:to>
      <xdr:col>39</xdr:col>
      <xdr:colOff>269875</xdr:colOff>
      <xdr:row>83</xdr:row>
      <xdr:rowOff>2382</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5"/>
  <sheetViews>
    <sheetView view="pageBreakPreview" topLeftCell="A88" zoomScale="85" zoomScaleNormal="85" zoomScaleSheetLayoutView="85" workbookViewId="0">
      <selection activeCell="X38" sqref="X38:AC39"/>
    </sheetView>
  </sheetViews>
  <sheetFormatPr defaultRowHeight="18.75"/>
  <cols>
    <col min="1" max="36" width="5.625" style="27" customWidth="1"/>
    <col min="37" max="16384" width="9" style="27"/>
  </cols>
  <sheetData>
    <row r="1" spans="1:36" ht="24" customHeight="1">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row>
    <row r="2" spans="1:36" ht="20.25"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row>
    <row r="3" spans="1:36" ht="63" customHeight="1">
      <c r="A3" s="250" t="s">
        <v>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row>
    <row r="4" spans="1:36" ht="24.75" customHeight="1" thickBot="1">
      <c r="A4" s="28"/>
      <c r="B4" s="28"/>
      <c r="C4" s="28"/>
      <c r="D4" s="28"/>
      <c r="E4" s="28"/>
      <c r="F4" s="28"/>
      <c r="G4" s="28"/>
      <c r="H4" s="28"/>
      <c r="I4" s="28"/>
      <c r="J4" s="28"/>
      <c r="K4" s="28"/>
      <c r="L4" s="28"/>
      <c r="M4" s="28"/>
      <c r="N4" s="28"/>
      <c r="O4" s="28"/>
      <c r="P4" s="28"/>
      <c r="Q4" s="28"/>
      <c r="R4" s="28"/>
      <c r="S4" s="28"/>
      <c r="T4" s="28"/>
      <c r="U4" s="28"/>
      <c r="V4" s="28"/>
      <c r="W4" s="28"/>
      <c r="X4" s="28"/>
      <c r="Z4" s="29"/>
      <c r="AA4" s="29"/>
      <c r="AB4" s="29"/>
      <c r="AC4" s="29"/>
      <c r="AD4" s="29"/>
      <c r="AE4" s="29"/>
      <c r="AF4" s="29"/>
      <c r="AG4" s="29"/>
      <c r="AH4" s="29"/>
      <c r="AI4" s="29"/>
      <c r="AJ4" s="29"/>
    </row>
    <row r="5" spans="1:36" ht="60" customHeight="1" thickTop="1" thickBot="1">
      <c r="A5" s="30"/>
      <c r="B5" s="215" t="s">
        <v>2</v>
      </c>
      <c r="C5" s="215"/>
      <c r="D5" s="215"/>
      <c r="E5" s="215"/>
      <c r="F5" s="215"/>
      <c r="G5" s="215"/>
      <c r="I5" s="31" t="s">
        <v>3</v>
      </c>
      <c r="J5" s="16">
        <v>2</v>
      </c>
      <c r="K5" s="32" t="s">
        <v>4</v>
      </c>
      <c r="L5" s="33">
        <v>9</v>
      </c>
      <c r="M5" s="32" t="s">
        <v>5</v>
      </c>
      <c r="N5" s="33">
        <v>1</v>
      </c>
      <c r="O5" s="32" t="s">
        <v>6</v>
      </c>
      <c r="P5" s="34"/>
      <c r="Q5" s="32" t="s">
        <v>7</v>
      </c>
      <c r="R5" s="35" t="s">
        <v>3</v>
      </c>
      <c r="S5" s="16">
        <v>2</v>
      </c>
      <c r="T5" s="34" t="s">
        <v>8</v>
      </c>
      <c r="U5" s="33">
        <v>9</v>
      </c>
      <c r="V5" s="32" t="s">
        <v>5</v>
      </c>
      <c r="W5" s="33">
        <v>30</v>
      </c>
      <c r="X5" s="32" t="s">
        <v>6</v>
      </c>
      <c r="Y5" s="36"/>
      <c r="AA5" s="215" t="s">
        <v>9</v>
      </c>
      <c r="AB5" s="215"/>
      <c r="AC5" s="215"/>
      <c r="AD5" s="215"/>
      <c r="AE5" s="252">
        <v>2</v>
      </c>
      <c r="AF5" s="253"/>
      <c r="AG5" s="254"/>
      <c r="AH5" s="29" t="s">
        <v>10</v>
      </c>
      <c r="AI5" s="29"/>
      <c r="AJ5" s="29"/>
    </row>
    <row r="6" spans="1:36" ht="18" customHeight="1" thickTop="1" thickBot="1">
      <c r="A6" s="30"/>
      <c r="B6" s="37"/>
      <c r="C6" s="37"/>
      <c r="D6" s="37"/>
      <c r="E6" s="37"/>
      <c r="F6" s="37"/>
      <c r="G6" s="38"/>
      <c r="H6" s="38"/>
      <c r="I6" s="38"/>
      <c r="J6" s="38"/>
      <c r="K6" s="39"/>
      <c r="L6" s="40"/>
      <c r="AF6" s="39"/>
      <c r="AG6" s="40"/>
      <c r="AH6" s="40"/>
      <c r="AI6" s="29"/>
      <c r="AJ6" s="39"/>
    </row>
    <row r="7" spans="1:36" ht="60" customHeight="1" thickTop="1" thickBot="1">
      <c r="A7" s="30"/>
      <c r="B7" s="215" t="s">
        <v>11</v>
      </c>
      <c r="C7" s="215"/>
      <c r="D7" s="215"/>
      <c r="E7" s="215"/>
      <c r="F7" s="215"/>
      <c r="G7" s="215"/>
      <c r="I7" s="252">
        <v>100</v>
      </c>
      <c r="J7" s="253"/>
      <c r="K7" s="254"/>
      <c r="L7" s="27" t="s">
        <v>12</v>
      </c>
      <c r="M7" s="29"/>
      <c r="N7" s="29"/>
      <c r="O7" s="29"/>
      <c r="P7" s="29"/>
      <c r="Q7" s="29"/>
      <c r="R7" s="29"/>
      <c r="S7" s="29"/>
      <c r="T7" s="29"/>
      <c r="U7" s="29"/>
      <c r="Z7" s="255" t="s">
        <v>13</v>
      </c>
      <c r="AA7" s="255"/>
      <c r="AB7" s="255"/>
      <c r="AC7" s="255"/>
      <c r="AD7" s="255"/>
    </row>
    <row r="8" spans="1:36" ht="31.5" customHeight="1" thickTop="1" thickBot="1">
      <c r="A8" s="30"/>
      <c r="B8" s="37"/>
      <c r="C8" s="37"/>
      <c r="D8" s="37"/>
      <c r="E8" s="37"/>
      <c r="F8" s="37"/>
      <c r="G8" s="38"/>
      <c r="H8" s="38"/>
      <c r="I8" s="38"/>
      <c r="J8" s="38"/>
      <c r="K8" s="39"/>
      <c r="L8" s="40"/>
      <c r="M8" s="40"/>
      <c r="N8" s="40"/>
      <c r="O8" s="39"/>
      <c r="P8" s="40"/>
      <c r="Q8" s="40"/>
      <c r="R8" s="39"/>
      <c r="S8" s="39"/>
      <c r="T8" s="37"/>
      <c r="U8" s="40"/>
      <c r="V8" s="40"/>
      <c r="W8" s="39"/>
      <c r="X8" s="40"/>
      <c r="Y8" s="40"/>
      <c r="Z8" s="256" t="s">
        <v>14</v>
      </c>
      <c r="AA8" s="256"/>
      <c r="AB8" s="256"/>
      <c r="AC8" s="256"/>
      <c r="AD8" s="256"/>
      <c r="AE8" s="29"/>
      <c r="AG8" s="40"/>
      <c r="AH8" s="40"/>
      <c r="AI8" s="29"/>
      <c r="AJ8" s="39"/>
    </row>
    <row r="9" spans="1:36" ht="50.25" customHeight="1" thickTop="1" thickBot="1">
      <c r="A9" s="30"/>
      <c r="B9" s="257" t="s">
        <v>15</v>
      </c>
      <c r="C9" s="257"/>
      <c r="D9" s="257"/>
      <c r="E9" s="257"/>
      <c r="F9" s="257"/>
      <c r="G9" s="257"/>
      <c r="H9" s="257"/>
      <c r="I9" s="257"/>
      <c r="J9" s="257"/>
      <c r="K9" s="257"/>
      <c r="L9" s="257"/>
      <c r="M9" s="257"/>
      <c r="N9" s="257"/>
      <c r="O9" s="257"/>
      <c r="P9" s="257"/>
      <c r="Q9" s="252">
        <v>8</v>
      </c>
      <c r="R9" s="253"/>
      <c r="S9" s="254"/>
      <c r="T9" s="41" t="s">
        <v>16</v>
      </c>
      <c r="Z9" s="258">
        <f>IF(SUM(U15,Q10)=0,"",SUM(U15,Q10))</f>
        <v>33</v>
      </c>
      <c r="AA9" s="259"/>
      <c r="AB9" s="259"/>
      <c r="AC9" s="259"/>
      <c r="AD9" s="260"/>
      <c r="AE9" s="29"/>
    </row>
    <row r="10" spans="1:36" ht="50.25" customHeight="1" thickTop="1" thickBot="1">
      <c r="A10" s="30"/>
      <c r="B10" s="216" t="s">
        <v>17</v>
      </c>
      <c r="C10" s="216"/>
      <c r="D10" s="216"/>
      <c r="E10" s="216"/>
      <c r="F10" s="216"/>
      <c r="G10" s="216"/>
      <c r="H10" s="216"/>
      <c r="I10" s="216"/>
      <c r="J10" s="216"/>
      <c r="K10" s="216"/>
      <c r="L10" s="216"/>
      <c r="M10" s="216"/>
      <c r="N10" s="216"/>
      <c r="O10" s="216"/>
      <c r="P10" s="42" t="s">
        <v>18</v>
      </c>
      <c r="Q10" s="264" t="str">
        <f>IF(OR(Z15="",Q9=""),"",ROUNDUP(Z15/Q9,0))</f>
        <v/>
      </c>
      <c r="R10" s="265"/>
      <c r="S10" s="266"/>
      <c r="T10" s="192" t="s">
        <v>19</v>
      </c>
      <c r="Z10" s="261"/>
      <c r="AA10" s="262"/>
      <c r="AB10" s="262"/>
      <c r="AC10" s="262"/>
      <c r="AD10" s="263"/>
      <c r="AE10" s="43" t="s">
        <v>19</v>
      </c>
    </row>
    <row r="11" spans="1:36" ht="31.5" customHeight="1" thickTop="1">
      <c r="A11" s="187"/>
      <c r="B11" s="187"/>
      <c r="C11" s="187"/>
      <c r="D11" s="187"/>
      <c r="E11" s="187"/>
      <c r="F11" s="187"/>
      <c r="G11" s="44"/>
      <c r="H11" s="44"/>
      <c r="I11" s="44"/>
      <c r="J11" s="44"/>
      <c r="K11" s="41"/>
      <c r="L11" s="45"/>
      <c r="M11" s="45"/>
      <c r="N11" s="45"/>
      <c r="O11" s="41"/>
      <c r="P11" s="46" t="s">
        <v>20</v>
      </c>
      <c r="Q11" s="45"/>
      <c r="R11" s="41"/>
      <c r="S11" s="46"/>
      <c r="T11" s="192"/>
      <c r="V11" s="45"/>
      <c r="W11" s="41"/>
      <c r="X11" s="45"/>
      <c r="Y11" s="45"/>
      <c r="Z11" s="267"/>
      <c r="AA11" s="267"/>
      <c r="AB11" s="267"/>
      <c r="AC11" s="267"/>
      <c r="AD11" s="267"/>
      <c r="AE11" s="41"/>
      <c r="AF11" s="47"/>
      <c r="AG11" s="45"/>
      <c r="AH11" s="45"/>
      <c r="AI11" s="41"/>
      <c r="AJ11" s="41"/>
    </row>
    <row r="12" spans="1:36" ht="31.5" customHeight="1">
      <c r="A12" s="48"/>
      <c r="B12" s="268" t="s">
        <v>21</v>
      </c>
      <c r="C12" s="269"/>
      <c r="D12" s="269"/>
      <c r="E12" s="269"/>
      <c r="F12" s="269"/>
      <c r="G12" s="269"/>
      <c r="H12" s="269"/>
      <c r="I12" s="269"/>
      <c r="J12" s="269"/>
      <c r="K12" s="269"/>
      <c r="L12" s="269"/>
      <c r="M12" s="269"/>
      <c r="N12" s="269"/>
      <c r="O12" s="269"/>
      <c r="P12" s="269"/>
      <c r="Q12" s="269"/>
      <c r="R12" s="269"/>
      <c r="S12" s="269"/>
      <c r="T12" s="270"/>
      <c r="U12" s="271" t="s">
        <v>22</v>
      </c>
      <c r="V12" s="272"/>
      <c r="W12" s="272"/>
      <c r="X12" s="272"/>
      <c r="Y12" s="273"/>
      <c r="Z12" s="271" t="s">
        <v>23</v>
      </c>
      <c r="AA12" s="272"/>
      <c r="AB12" s="272"/>
      <c r="AC12" s="272"/>
      <c r="AD12" s="273"/>
      <c r="AE12" s="271" t="s">
        <v>24</v>
      </c>
      <c r="AF12" s="272"/>
      <c r="AG12" s="272"/>
      <c r="AH12" s="272"/>
      <c r="AI12" s="272"/>
      <c r="AJ12" s="273"/>
    </row>
    <row r="13" spans="1:36" s="50" customFormat="1" ht="34.5" customHeight="1">
      <c r="A13" s="49"/>
      <c r="B13" s="274" t="s">
        <v>25</v>
      </c>
      <c r="C13" s="275"/>
      <c r="D13" s="275"/>
      <c r="E13" s="275"/>
      <c r="F13" s="275"/>
      <c r="G13" s="275"/>
      <c r="H13" s="275"/>
      <c r="I13" s="278" t="s">
        <v>26</v>
      </c>
      <c r="J13" s="278"/>
      <c r="K13" s="278"/>
      <c r="L13" s="278"/>
      <c r="M13" s="278"/>
      <c r="N13" s="278"/>
      <c r="O13" s="278"/>
      <c r="P13" s="278"/>
      <c r="Q13" s="278"/>
      <c r="R13" s="278"/>
      <c r="S13" s="278"/>
      <c r="T13" s="278"/>
      <c r="U13" s="236" t="s">
        <v>27</v>
      </c>
      <c r="V13" s="236"/>
      <c r="W13" s="236"/>
      <c r="X13" s="236"/>
      <c r="Y13" s="236"/>
      <c r="Z13" s="236" t="s">
        <v>28</v>
      </c>
      <c r="AA13" s="236"/>
      <c r="AB13" s="236"/>
      <c r="AC13" s="236"/>
      <c r="AD13" s="236"/>
      <c r="AE13" s="236" t="s">
        <v>29</v>
      </c>
      <c r="AF13" s="236"/>
      <c r="AG13" s="236"/>
      <c r="AH13" s="236"/>
      <c r="AI13" s="236"/>
      <c r="AJ13" s="236"/>
    </row>
    <row r="14" spans="1:36" s="50" customFormat="1" ht="33" customHeight="1" thickBot="1">
      <c r="A14" s="49"/>
      <c r="B14" s="276"/>
      <c r="C14" s="277"/>
      <c r="D14" s="277"/>
      <c r="E14" s="277"/>
      <c r="F14" s="277"/>
      <c r="G14" s="277"/>
      <c r="H14" s="277"/>
      <c r="I14" s="279"/>
      <c r="J14" s="279"/>
      <c r="K14" s="279"/>
      <c r="L14" s="279"/>
      <c r="M14" s="279"/>
      <c r="N14" s="279"/>
      <c r="O14" s="279"/>
      <c r="P14" s="279"/>
      <c r="Q14" s="279"/>
      <c r="R14" s="279"/>
      <c r="S14" s="279"/>
      <c r="T14" s="279"/>
      <c r="U14" s="237"/>
      <c r="V14" s="237"/>
      <c r="W14" s="237"/>
      <c r="X14" s="237"/>
      <c r="Y14" s="237"/>
      <c r="Z14" s="237"/>
      <c r="AA14" s="237"/>
      <c r="AB14" s="237"/>
      <c r="AC14" s="237"/>
      <c r="AD14" s="237"/>
      <c r="AE14" s="237"/>
      <c r="AF14" s="237"/>
      <c r="AG14" s="237"/>
      <c r="AH14" s="237"/>
      <c r="AI14" s="237"/>
      <c r="AJ14" s="237"/>
    </row>
    <row r="15" spans="1:36" ht="105" customHeight="1" thickTop="1" thickBot="1">
      <c r="A15" s="238" t="s">
        <v>30</v>
      </c>
      <c r="B15" s="238"/>
      <c r="C15" s="238"/>
      <c r="D15" s="238"/>
      <c r="E15" s="238"/>
      <c r="F15" s="238"/>
      <c r="G15" s="238"/>
      <c r="H15" s="238"/>
      <c r="I15" s="238"/>
      <c r="J15" s="238"/>
      <c r="K15" s="238"/>
      <c r="L15" s="238"/>
      <c r="M15" s="238"/>
      <c r="N15" s="238"/>
      <c r="O15" s="238"/>
      <c r="P15" s="238"/>
      <c r="Q15" s="238"/>
      <c r="R15" s="238"/>
      <c r="S15" s="238"/>
      <c r="T15" s="238"/>
      <c r="U15" s="239">
        <f>IF(SUM(U16:Y35)=0,"",SUM(U16:Y35))</f>
        <v>33</v>
      </c>
      <c r="V15" s="239"/>
      <c r="W15" s="239"/>
      <c r="X15" s="239"/>
      <c r="Y15" s="239"/>
      <c r="Z15" s="239" t="str">
        <f>IF(SUM(Z16:AD35)=0,"",SUM(Z16:AD35))</f>
        <v/>
      </c>
      <c r="AA15" s="239"/>
      <c r="AB15" s="239"/>
      <c r="AC15" s="239"/>
      <c r="AD15" s="239"/>
      <c r="AE15" s="240">
        <f>IF(SUM(AE16:AJ35)=0,"",SUM(AE16:AJ35))</f>
        <v>358696</v>
      </c>
      <c r="AF15" s="240"/>
      <c r="AG15" s="240"/>
      <c r="AH15" s="240"/>
      <c r="AI15" s="240"/>
      <c r="AJ15" s="240"/>
    </row>
    <row r="16" spans="1:36" ht="58.5" customHeight="1" thickTop="1">
      <c r="A16" s="51">
        <v>1</v>
      </c>
      <c r="B16" s="241" t="s">
        <v>31</v>
      </c>
      <c r="C16" s="241"/>
      <c r="D16" s="241"/>
      <c r="E16" s="241"/>
      <c r="F16" s="241"/>
      <c r="G16" s="241"/>
      <c r="H16" s="241"/>
      <c r="I16" s="242" t="s">
        <v>32</v>
      </c>
      <c r="J16" s="243"/>
      <c r="K16" s="243"/>
      <c r="L16" s="52" t="s">
        <v>33</v>
      </c>
      <c r="M16" s="243" t="s">
        <v>34</v>
      </c>
      <c r="N16" s="243"/>
      <c r="O16" s="243"/>
      <c r="P16" s="243"/>
      <c r="Q16" s="243"/>
      <c r="R16" s="52" t="s">
        <v>33</v>
      </c>
      <c r="S16" s="243" t="s">
        <v>35</v>
      </c>
      <c r="T16" s="244"/>
      <c r="U16" s="245">
        <v>17</v>
      </c>
      <c r="V16" s="245"/>
      <c r="W16" s="245"/>
      <c r="X16" s="245"/>
      <c r="Y16" s="245"/>
      <c r="Z16" s="245"/>
      <c r="AA16" s="245"/>
      <c r="AB16" s="245"/>
      <c r="AC16" s="245"/>
      <c r="AD16" s="245"/>
      <c r="AE16" s="246">
        <v>184783</v>
      </c>
      <c r="AF16" s="246"/>
      <c r="AG16" s="246"/>
      <c r="AH16" s="246"/>
      <c r="AI16" s="246"/>
      <c r="AJ16" s="247"/>
    </row>
    <row r="17" spans="1:36" ht="58.5" customHeight="1">
      <c r="A17" s="53">
        <v>2</v>
      </c>
      <c r="B17" s="210" t="s">
        <v>36</v>
      </c>
      <c r="C17" s="210"/>
      <c r="D17" s="210"/>
      <c r="E17" s="210"/>
      <c r="F17" s="210"/>
      <c r="G17" s="210"/>
      <c r="H17" s="210"/>
      <c r="I17" s="211" t="s">
        <v>32</v>
      </c>
      <c r="J17" s="212"/>
      <c r="K17" s="212"/>
      <c r="L17" s="54" t="s">
        <v>33</v>
      </c>
      <c r="M17" s="212" t="s">
        <v>37</v>
      </c>
      <c r="N17" s="212"/>
      <c r="O17" s="212"/>
      <c r="P17" s="212"/>
      <c r="Q17" s="212"/>
      <c r="R17" s="54" t="s">
        <v>33</v>
      </c>
      <c r="S17" s="212" t="s">
        <v>38</v>
      </c>
      <c r="T17" s="213"/>
      <c r="U17" s="214">
        <v>16</v>
      </c>
      <c r="V17" s="214"/>
      <c r="W17" s="214"/>
      <c r="X17" s="214"/>
      <c r="Y17" s="214"/>
      <c r="Z17" s="214"/>
      <c r="AA17" s="214"/>
      <c r="AB17" s="214"/>
      <c r="AC17" s="214"/>
      <c r="AD17" s="214"/>
      <c r="AE17" s="208">
        <v>173913</v>
      </c>
      <c r="AF17" s="208"/>
      <c r="AG17" s="208"/>
      <c r="AH17" s="208"/>
      <c r="AI17" s="208"/>
      <c r="AJ17" s="209"/>
    </row>
    <row r="18" spans="1:36" ht="58.5" customHeight="1">
      <c r="A18" s="53">
        <v>3</v>
      </c>
      <c r="B18" s="210"/>
      <c r="C18" s="210"/>
      <c r="D18" s="210"/>
      <c r="E18" s="210"/>
      <c r="F18" s="210"/>
      <c r="G18" s="210"/>
      <c r="H18" s="210"/>
      <c r="I18" s="211"/>
      <c r="J18" s="212"/>
      <c r="K18" s="212"/>
      <c r="L18" s="54" t="s">
        <v>33</v>
      </c>
      <c r="M18" s="212"/>
      <c r="N18" s="212"/>
      <c r="O18" s="212"/>
      <c r="P18" s="212"/>
      <c r="Q18" s="212"/>
      <c r="R18" s="54" t="s">
        <v>33</v>
      </c>
      <c r="S18" s="212"/>
      <c r="T18" s="213"/>
      <c r="U18" s="214"/>
      <c r="V18" s="214"/>
      <c r="W18" s="214"/>
      <c r="X18" s="214"/>
      <c r="Y18" s="214"/>
      <c r="Z18" s="214"/>
      <c r="AA18" s="214"/>
      <c r="AB18" s="214"/>
      <c r="AC18" s="214"/>
      <c r="AD18" s="214"/>
      <c r="AE18" s="208"/>
      <c r="AF18" s="208"/>
      <c r="AG18" s="208"/>
      <c r="AH18" s="208"/>
      <c r="AI18" s="208"/>
      <c r="AJ18" s="209"/>
    </row>
    <row r="19" spans="1:36" ht="58.5" customHeight="1">
      <c r="A19" s="53">
        <v>4</v>
      </c>
      <c r="B19" s="210"/>
      <c r="C19" s="210"/>
      <c r="D19" s="210"/>
      <c r="E19" s="210"/>
      <c r="F19" s="210"/>
      <c r="G19" s="210"/>
      <c r="H19" s="210"/>
      <c r="I19" s="211"/>
      <c r="J19" s="212"/>
      <c r="K19" s="212"/>
      <c r="L19" s="54" t="s">
        <v>33</v>
      </c>
      <c r="M19" s="212"/>
      <c r="N19" s="212"/>
      <c r="O19" s="212"/>
      <c r="P19" s="212"/>
      <c r="Q19" s="212"/>
      <c r="R19" s="54" t="s">
        <v>33</v>
      </c>
      <c r="S19" s="212"/>
      <c r="T19" s="213"/>
      <c r="U19" s="214"/>
      <c r="V19" s="214"/>
      <c r="W19" s="214"/>
      <c r="X19" s="214"/>
      <c r="Y19" s="214"/>
      <c r="Z19" s="214"/>
      <c r="AA19" s="214"/>
      <c r="AB19" s="214"/>
      <c r="AC19" s="214"/>
      <c r="AD19" s="214"/>
      <c r="AE19" s="208"/>
      <c r="AF19" s="208"/>
      <c r="AG19" s="208"/>
      <c r="AH19" s="208"/>
      <c r="AI19" s="208"/>
      <c r="AJ19" s="209"/>
    </row>
    <row r="20" spans="1:36" ht="58.5" customHeight="1">
      <c r="A20" s="53">
        <v>5</v>
      </c>
      <c r="B20" s="210"/>
      <c r="C20" s="210"/>
      <c r="D20" s="210"/>
      <c r="E20" s="210"/>
      <c r="F20" s="210"/>
      <c r="G20" s="210"/>
      <c r="H20" s="210"/>
      <c r="I20" s="211"/>
      <c r="J20" s="212"/>
      <c r="K20" s="212"/>
      <c r="L20" s="54" t="s">
        <v>33</v>
      </c>
      <c r="M20" s="212"/>
      <c r="N20" s="212"/>
      <c r="O20" s="212"/>
      <c r="P20" s="212"/>
      <c r="Q20" s="212"/>
      <c r="R20" s="54" t="s">
        <v>33</v>
      </c>
      <c r="S20" s="212"/>
      <c r="T20" s="213"/>
      <c r="U20" s="214"/>
      <c r="V20" s="214"/>
      <c r="W20" s="214"/>
      <c r="X20" s="214"/>
      <c r="Y20" s="214"/>
      <c r="Z20" s="214"/>
      <c r="AA20" s="214"/>
      <c r="AB20" s="214"/>
      <c r="AC20" s="214"/>
      <c r="AD20" s="214"/>
      <c r="AE20" s="208"/>
      <c r="AF20" s="208"/>
      <c r="AG20" s="208"/>
      <c r="AH20" s="208"/>
      <c r="AI20" s="208"/>
      <c r="AJ20" s="209"/>
    </row>
    <row r="21" spans="1:36" ht="58.5" customHeight="1">
      <c r="A21" s="53">
        <v>6</v>
      </c>
      <c r="B21" s="210"/>
      <c r="C21" s="210"/>
      <c r="D21" s="210"/>
      <c r="E21" s="210"/>
      <c r="F21" s="210"/>
      <c r="G21" s="210"/>
      <c r="H21" s="210"/>
      <c r="I21" s="211"/>
      <c r="J21" s="212"/>
      <c r="K21" s="212"/>
      <c r="L21" s="54" t="s">
        <v>33</v>
      </c>
      <c r="M21" s="212"/>
      <c r="N21" s="212"/>
      <c r="O21" s="212"/>
      <c r="P21" s="212"/>
      <c r="Q21" s="212"/>
      <c r="R21" s="54" t="s">
        <v>33</v>
      </c>
      <c r="S21" s="212"/>
      <c r="T21" s="213"/>
      <c r="U21" s="214"/>
      <c r="V21" s="214"/>
      <c r="W21" s="214"/>
      <c r="X21" s="214"/>
      <c r="Y21" s="214"/>
      <c r="Z21" s="214"/>
      <c r="AA21" s="214"/>
      <c r="AB21" s="214"/>
      <c r="AC21" s="214"/>
      <c r="AD21" s="214"/>
      <c r="AE21" s="208"/>
      <c r="AF21" s="208"/>
      <c r="AG21" s="208"/>
      <c r="AH21" s="208"/>
      <c r="AI21" s="208"/>
      <c r="AJ21" s="209"/>
    </row>
    <row r="22" spans="1:36" ht="58.5" customHeight="1">
      <c r="A22" s="53">
        <v>7</v>
      </c>
      <c r="B22" s="210"/>
      <c r="C22" s="210"/>
      <c r="D22" s="210"/>
      <c r="E22" s="210"/>
      <c r="F22" s="210"/>
      <c r="G22" s="210"/>
      <c r="H22" s="210"/>
      <c r="I22" s="211"/>
      <c r="J22" s="212"/>
      <c r="K22" s="212"/>
      <c r="L22" s="54" t="s">
        <v>33</v>
      </c>
      <c r="M22" s="212"/>
      <c r="N22" s="212"/>
      <c r="O22" s="212"/>
      <c r="P22" s="212"/>
      <c r="Q22" s="212"/>
      <c r="R22" s="54" t="s">
        <v>33</v>
      </c>
      <c r="S22" s="212"/>
      <c r="T22" s="213"/>
      <c r="U22" s="214"/>
      <c r="V22" s="214"/>
      <c r="W22" s="214"/>
      <c r="X22" s="214"/>
      <c r="Y22" s="214"/>
      <c r="Z22" s="214"/>
      <c r="AA22" s="214"/>
      <c r="AB22" s="214"/>
      <c r="AC22" s="214"/>
      <c r="AD22" s="214"/>
      <c r="AE22" s="208"/>
      <c r="AF22" s="208"/>
      <c r="AG22" s="208"/>
      <c r="AH22" s="208"/>
      <c r="AI22" s="208"/>
      <c r="AJ22" s="209"/>
    </row>
    <row r="23" spans="1:36" ht="58.5" customHeight="1">
      <c r="A23" s="53">
        <v>8</v>
      </c>
      <c r="B23" s="210"/>
      <c r="C23" s="210"/>
      <c r="D23" s="210"/>
      <c r="E23" s="210"/>
      <c r="F23" s="210"/>
      <c r="G23" s="210"/>
      <c r="H23" s="210"/>
      <c r="I23" s="211"/>
      <c r="J23" s="212"/>
      <c r="K23" s="212"/>
      <c r="L23" s="54" t="s">
        <v>33</v>
      </c>
      <c r="M23" s="212"/>
      <c r="N23" s="212"/>
      <c r="O23" s="212"/>
      <c r="P23" s="212"/>
      <c r="Q23" s="212"/>
      <c r="R23" s="54" t="s">
        <v>33</v>
      </c>
      <c r="S23" s="212"/>
      <c r="T23" s="213"/>
      <c r="U23" s="214"/>
      <c r="V23" s="214"/>
      <c r="W23" s="214"/>
      <c r="X23" s="214"/>
      <c r="Y23" s="214"/>
      <c r="Z23" s="214"/>
      <c r="AA23" s="214"/>
      <c r="AB23" s="214"/>
      <c r="AC23" s="214"/>
      <c r="AD23" s="214"/>
      <c r="AE23" s="208"/>
      <c r="AF23" s="208"/>
      <c r="AG23" s="208"/>
      <c r="AH23" s="208"/>
      <c r="AI23" s="208"/>
      <c r="AJ23" s="209"/>
    </row>
    <row r="24" spans="1:36" ht="58.5" customHeight="1">
      <c r="A24" s="53">
        <v>9</v>
      </c>
      <c r="B24" s="210"/>
      <c r="C24" s="210"/>
      <c r="D24" s="210"/>
      <c r="E24" s="210"/>
      <c r="F24" s="210"/>
      <c r="G24" s="210"/>
      <c r="H24" s="210"/>
      <c r="I24" s="211"/>
      <c r="J24" s="212"/>
      <c r="K24" s="212"/>
      <c r="L24" s="54" t="s">
        <v>33</v>
      </c>
      <c r="M24" s="212"/>
      <c r="N24" s="212"/>
      <c r="O24" s="212"/>
      <c r="P24" s="212"/>
      <c r="Q24" s="212"/>
      <c r="R24" s="54" t="s">
        <v>33</v>
      </c>
      <c r="S24" s="212"/>
      <c r="T24" s="213"/>
      <c r="U24" s="214"/>
      <c r="V24" s="214"/>
      <c r="W24" s="214"/>
      <c r="X24" s="214"/>
      <c r="Y24" s="214"/>
      <c r="Z24" s="214"/>
      <c r="AA24" s="214"/>
      <c r="AB24" s="214"/>
      <c r="AC24" s="214"/>
      <c r="AD24" s="214"/>
      <c r="AE24" s="208"/>
      <c r="AF24" s="208"/>
      <c r="AG24" s="208"/>
      <c r="AH24" s="208"/>
      <c r="AI24" s="208"/>
      <c r="AJ24" s="209"/>
    </row>
    <row r="25" spans="1:36" ht="58.5" customHeight="1">
      <c r="A25" s="53">
        <v>10</v>
      </c>
      <c r="B25" s="210"/>
      <c r="C25" s="210"/>
      <c r="D25" s="210"/>
      <c r="E25" s="210"/>
      <c r="F25" s="210"/>
      <c r="G25" s="210"/>
      <c r="H25" s="210"/>
      <c r="I25" s="211"/>
      <c r="J25" s="212"/>
      <c r="K25" s="212"/>
      <c r="L25" s="54" t="s">
        <v>33</v>
      </c>
      <c r="M25" s="212"/>
      <c r="N25" s="212"/>
      <c r="O25" s="212"/>
      <c r="P25" s="212"/>
      <c r="Q25" s="212"/>
      <c r="R25" s="54" t="s">
        <v>33</v>
      </c>
      <c r="S25" s="212"/>
      <c r="T25" s="213"/>
      <c r="U25" s="214"/>
      <c r="V25" s="214"/>
      <c r="W25" s="214"/>
      <c r="X25" s="214"/>
      <c r="Y25" s="214"/>
      <c r="Z25" s="214"/>
      <c r="AA25" s="214"/>
      <c r="AB25" s="214"/>
      <c r="AC25" s="214"/>
      <c r="AD25" s="214"/>
      <c r="AE25" s="208"/>
      <c r="AF25" s="208"/>
      <c r="AG25" s="208"/>
      <c r="AH25" s="208"/>
      <c r="AI25" s="208"/>
      <c r="AJ25" s="209"/>
    </row>
    <row r="26" spans="1:36" ht="58.5" customHeight="1">
      <c r="A26" s="53">
        <v>11</v>
      </c>
      <c r="B26" s="210"/>
      <c r="C26" s="210"/>
      <c r="D26" s="210"/>
      <c r="E26" s="210"/>
      <c r="F26" s="210"/>
      <c r="G26" s="210"/>
      <c r="H26" s="210"/>
      <c r="I26" s="211"/>
      <c r="J26" s="212"/>
      <c r="K26" s="212"/>
      <c r="L26" s="54" t="s">
        <v>33</v>
      </c>
      <c r="M26" s="212"/>
      <c r="N26" s="212"/>
      <c r="O26" s="212"/>
      <c r="P26" s="212"/>
      <c r="Q26" s="212"/>
      <c r="R26" s="54" t="s">
        <v>33</v>
      </c>
      <c r="S26" s="212"/>
      <c r="T26" s="213"/>
      <c r="U26" s="214"/>
      <c r="V26" s="214"/>
      <c r="W26" s="214"/>
      <c r="X26" s="214"/>
      <c r="Y26" s="214"/>
      <c r="Z26" s="214"/>
      <c r="AA26" s="214"/>
      <c r="AB26" s="214"/>
      <c r="AC26" s="214"/>
      <c r="AD26" s="214"/>
      <c r="AE26" s="208"/>
      <c r="AF26" s="208"/>
      <c r="AG26" s="208"/>
      <c r="AH26" s="208"/>
      <c r="AI26" s="208"/>
      <c r="AJ26" s="209"/>
    </row>
    <row r="27" spans="1:36" ht="58.5" customHeight="1">
      <c r="A27" s="53">
        <v>12</v>
      </c>
      <c r="B27" s="210"/>
      <c r="C27" s="210"/>
      <c r="D27" s="210"/>
      <c r="E27" s="210"/>
      <c r="F27" s="210"/>
      <c r="G27" s="210"/>
      <c r="H27" s="210"/>
      <c r="I27" s="211"/>
      <c r="J27" s="212"/>
      <c r="K27" s="212"/>
      <c r="L27" s="54" t="s">
        <v>33</v>
      </c>
      <c r="M27" s="212"/>
      <c r="N27" s="212"/>
      <c r="O27" s="212"/>
      <c r="P27" s="212"/>
      <c r="Q27" s="212"/>
      <c r="R27" s="54" t="s">
        <v>33</v>
      </c>
      <c r="S27" s="212"/>
      <c r="T27" s="213"/>
      <c r="U27" s="214"/>
      <c r="V27" s="214"/>
      <c r="W27" s="214"/>
      <c r="X27" s="214"/>
      <c r="Y27" s="214"/>
      <c r="Z27" s="214"/>
      <c r="AA27" s="214"/>
      <c r="AB27" s="214"/>
      <c r="AC27" s="214"/>
      <c r="AD27" s="214"/>
      <c r="AE27" s="208"/>
      <c r="AF27" s="208"/>
      <c r="AG27" s="208"/>
      <c r="AH27" s="208"/>
      <c r="AI27" s="208"/>
      <c r="AJ27" s="209"/>
    </row>
    <row r="28" spans="1:36" ht="58.5" customHeight="1">
      <c r="A28" s="53">
        <v>13</v>
      </c>
      <c r="B28" s="210"/>
      <c r="C28" s="210"/>
      <c r="D28" s="210"/>
      <c r="E28" s="210"/>
      <c r="F28" s="210"/>
      <c r="G28" s="210"/>
      <c r="H28" s="210"/>
      <c r="I28" s="211"/>
      <c r="J28" s="212"/>
      <c r="K28" s="212"/>
      <c r="L28" s="54" t="s">
        <v>33</v>
      </c>
      <c r="M28" s="212"/>
      <c r="N28" s="212"/>
      <c r="O28" s="212"/>
      <c r="P28" s="212"/>
      <c r="Q28" s="212"/>
      <c r="R28" s="54" t="s">
        <v>33</v>
      </c>
      <c r="S28" s="212"/>
      <c r="T28" s="213"/>
      <c r="U28" s="214"/>
      <c r="V28" s="214"/>
      <c r="W28" s="214"/>
      <c r="X28" s="214"/>
      <c r="Y28" s="214"/>
      <c r="Z28" s="214"/>
      <c r="AA28" s="214"/>
      <c r="AB28" s="214"/>
      <c r="AC28" s="214"/>
      <c r="AD28" s="214"/>
      <c r="AE28" s="208"/>
      <c r="AF28" s="208"/>
      <c r="AG28" s="208"/>
      <c r="AH28" s="208"/>
      <c r="AI28" s="208"/>
      <c r="AJ28" s="209"/>
    </row>
    <row r="29" spans="1:36" ht="58.5" customHeight="1">
      <c r="A29" s="53">
        <v>14</v>
      </c>
      <c r="B29" s="210"/>
      <c r="C29" s="210"/>
      <c r="D29" s="210"/>
      <c r="E29" s="210"/>
      <c r="F29" s="210"/>
      <c r="G29" s="210"/>
      <c r="H29" s="210"/>
      <c r="I29" s="211"/>
      <c r="J29" s="212"/>
      <c r="K29" s="212"/>
      <c r="L29" s="54" t="s">
        <v>33</v>
      </c>
      <c r="M29" s="212"/>
      <c r="N29" s="212"/>
      <c r="O29" s="212"/>
      <c r="P29" s="212"/>
      <c r="Q29" s="212"/>
      <c r="R29" s="54" t="s">
        <v>33</v>
      </c>
      <c r="S29" s="212"/>
      <c r="T29" s="213"/>
      <c r="U29" s="214"/>
      <c r="V29" s="214"/>
      <c r="W29" s="214"/>
      <c r="X29" s="214"/>
      <c r="Y29" s="214"/>
      <c r="Z29" s="214"/>
      <c r="AA29" s="214"/>
      <c r="AB29" s="214"/>
      <c r="AC29" s="214"/>
      <c r="AD29" s="214"/>
      <c r="AE29" s="208"/>
      <c r="AF29" s="208"/>
      <c r="AG29" s="208"/>
      <c r="AH29" s="208"/>
      <c r="AI29" s="208"/>
      <c r="AJ29" s="209"/>
    </row>
    <row r="30" spans="1:36" ht="58.5" customHeight="1">
      <c r="A30" s="53">
        <v>15</v>
      </c>
      <c r="B30" s="210"/>
      <c r="C30" s="210"/>
      <c r="D30" s="210"/>
      <c r="E30" s="210"/>
      <c r="F30" s="210"/>
      <c r="G30" s="210"/>
      <c r="H30" s="210"/>
      <c r="I30" s="211"/>
      <c r="J30" s="212"/>
      <c r="K30" s="212"/>
      <c r="L30" s="54" t="s">
        <v>33</v>
      </c>
      <c r="M30" s="212"/>
      <c r="N30" s="212"/>
      <c r="O30" s="212"/>
      <c r="P30" s="212"/>
      <c r="Q30" s="212"/>
      <c r="R30" s="54" t="s">
        <v>33</v>
      </c>
      <c r="S30" s="212"/>
      <c r="T30" s="213"/>
      <c r="U30" s="214"/>
      <c r="V30" s="214"/>
      <c r="W30" s="214"/>
      <c r="X30" s="214"/>
      <c r="Y30" s="214"/>
      <c r="Z30" s="214"/>
      <c r="AA30" s="214"/>
      <c r="AB30" s="214"/>
      <c r="AC30" s="214"/>
      <c r="AD30" s="214"/>
      <c r="AE30" s="208"/>
      <c r="AF30" s="208"/>
      <c r="AG30" s="208"/>
      <c r="AH30" s="208"/>
      <c r="AI30" s="208"/>
      <c r="AJ30" s="209"/>
    </row>
    <row r="31" spans="1:36" ht="58.5" customHeight="1">
      <c r="A31" s="53">
        <v>16</v>
      </c>
      <c r="B31" s="210"/>
      <c r="C31" s="210"/>
      <c r="D31" s="210"/>
      <c r="E31" s="210"/>
      <c r="F31" s="210"/>
      <c r="G31" s="210"/>
      <c r="H31" s="210"/>
      <c r="I31" s="211"/>
      <c r="J31" s="212"/>
      <c r="K31" s="212"/>
      <c r="L31" s="54" t="s">
        <v>33</v>
      </c>
      <c r="M31" s="212"/>
      <c r="N31" s="212"/>
      <c r="O31" s="212"/>
      <c r="P31" s="212"/>
      <c r="Q31" s="212"/>
      <c r="R31" s="54" t="s">
        <v>33</v>
      </c>
      <c r="S31" s="212"/>
      <c r="T31" s="213"/>
      <c r="U31" s="214"/>
      <c r="V31" s="214"/>
      <c r="W31" s="214"/>
      <c r="X31" s="214"/>
      <c r="Y31" s="214"/>
      <c r="Z31" s="214"/>
      <c r="AA31" s="214"/>
      <c r="AB31" s="214"/>
      <c r="AC31" s="214"/>
      <c r="AD31" s="214"/>
      <c r="AE31" s="208"/>
      <c r="AF31" s="208"/>
      <c r="AG31" s="208"/>
      <c r="AH31" s="208"/>
      <c r="AI31" s="208"/>
      <c r="AJ31" s="209"/>
    </row>
    <row r="32" spans="1:36" ht="58.5" customHeight="1">
      <c r="A32" s="53">
        <v>17</v>
      </c>
      <c r="B32" s="210"/>
      <c r="C32" s="210"/>
      <c r="D32" s="210"/>
      <c r="E32" s="210"/>
      <c r="F32" s="210"/>
      <c r="G32" s="210"/>
      <c r="H32" s="210"/>
      <c r="I32" s="211"/>
      <c r="J32" s="212"/>
      <c r="K32" s="212"/>
      <c r="L32" s="54" t="s">
        <v>33</v>
      </c>
      <c r="M32" s="212"/>
      <c r="N32" s="212"/>
      <c r="O32" s="212"/>
      <c r="P32" s="212"/>
      <c r="Q32" s="212"/>
      <c r="R32" s="54" t="s">
        <v>33</v>
      </c>
      <c r="S32" s="212"/>
      <c r="T32" s="213"/>
      <c r="U32" s="214"/>
      <c r="V32" s="214"/>
      <c r="W32" s="214"/>
      <c r="X32" s="214"/>
      <c r="Y32" s="214"/>
      <c r="Z32" s="214"/>
      <c r="AA32" s="214"/>
      <c r="AB32" s="214"/>
      <c r="AC32" s="214"/>
      <c r="AD32" s="214"/>
      <c r="AE32" s="208"/>
      <c r="AF32" s="208"/>
      <c r="AG32" s="208"/>
      <c r="AH32" s="208"/>
      <c r="AI32" s="208"/>
      <c r="AJ32" s="209"/>
    </row>
    <row r="33" spans="1:37" ht="58.5" customHeight="1">
      <c r="A33" s="53">
        <v>18</v>
      </c>
      <c r="B33" s="210"/>
      <c r="C33" s="210"/>
      <c r="D33" s="210"/>
      <c r="E33" s="210"/>
      <c r="F33" s="210"/>
      <c r="G33" s="210"/>
      <c r="H33" s="210"/>
      <c r="I33" s="211"/>
      <c r="J33" s="212"/>
      <c r="K33" s="212"/>
      <c r="L33" s="54" t="s">
        <v>33</v>
      </c>
      <c r="M33" s="212"/>
      <c r="N33" s="212"/>
      <c r="O33" s="212"/>
      <c r="P33" s="212"/>
      <c r="Q33" s="212"/>
      <c r="R33" s="54" t="s">
        <v>33</v>
      </c>
      <c r="S33" s="212"/>
      <c r="T33" s="213"/>
      <c r="U33" s="214"/>
      <c r="V33" s="214"/>
      <c r="W33" s="214"/>
      <c r="X33" s="214"/>
      <c r="Y33" s="214"/>
      <c r="Z33" s="214"/>
      <c r="AA33" s="214"/>
      <c r="AB33" s="214"/>
      <c r="AC33" s="214"/>
      <c r="AD33" s="214"/>
      <c r="AE33" s="208"/>
      <c r="AF33" s="208"/>
      <c r="AG33" s="208"/>
      <c r="AH33" s="208"/>
      <c r="AI33" s="208"/>
      <c r="AJ33" s="209"/>
    </row>
    <row r="34" spans="1:37" ht="58.5" customHeight="1">
      <c r="A34" s="53">
        <v>19</v>
      </c>
      <c r="B34" s="210"/>
      <c r="C34" s="210"/>
      <c r="D34" s="210"/>
      <c r="E34" s="210"/>
      <c r="F34" s="210"/>
      <c r="G34" s="210"/>
      <c r="H34" s="210"/>
      <c r="I34" s="211"/>
      <c r="J34" s="212"/>
      <c r="K34" s="212"/>
      <c r="L34" s="54" t="s">
        <v>33</v>
      </c>
      <c r="M34" s="212"/>
      <c r="N34" s="212"/>
      <c r="O34" s="212"/>
      <c r="P34" s="212"/>
      <c r="Q34" s="212"/>
      <c r="R34" s="54" t="s">
        <v>33</v>
      </c>
      <c r="S34" s="212"/>
      <c r="T34" s="213"/>
      <c r="U34" s="214"/>
      <c r="V34" s="214"/>
      <c r="W34" s="214"/>
      <c r="X34" s="214"/>
      <c r="Y34" s="214"/>
      <c r="Z34" s="214"/>
      <c r="AA34" s="214"/>
      <c r="AB34" s="214"/>
      <c r="AC34" s="214"/>
      <c r="AD34" s="214"/>
      <c r="AE34" s="208"/>
      <c r="AF34" s="208"/>
      <c r="AG34" s="208"/>
      <c r="AH34" s="208"/>
      <c r="AI34" s="208"/>
      <c r="AJ34" s="209"/>
    </row>
    <row r="35" spans="1:37" ht="58.5" customHeight="1" thickBot="1">
      <c r="A35" s="55">
        <v>20</v>
      </c>
      <c r="B35" s="224"/>
      <c r="C35" s="224"/>
      <c r="D35" s="224"/>
      <c r="E35" s="224"/>
      <c r="F35" s="224"/>
      <c r="G35" s="224"/>
      <c r="H35" s="224"/>
      <c r="I35" s="225"/>
      <c r="J35" s="226"/>
      <c r="K35" s="226"/>
      <c r="L35" s="56" t="s">
        <v>33</v>
      </c>
      <c r="M35" s="226"/>
      <c r="N35" s="226"/>
      <c r="O35" s="226"/>
      <c r="P35" s="226"/>
      <c r="Q35" s="226"/>
      <c r="R35" s="56" t="s">
        <v>33</v>
      </c>
      <c r="S35" s="226"/>
      <c r="T35" s="227"/>
      <c r="U35" s="228"/>
      <c r="V35" s="228"/>
      <c r="W35" s="228"/>
      <c r="X35" s="228"/>
      <c r="Y35" s="228"/>
      <c r="Z35" s="228"/>
      <c r="AA35" s="228"/>
      <c r="AB35" s="228"/>
      <c r="AC35" s="228"/>
      <c r="AD35" s="228"/>
      <c r="AE35" s="229"/>
      <c r="AF35" s="229"/>
      <c r="AG35" s="229"/>
      <c r="AH35" s="229"/>
      <c r="AI35" s="229"/>
      <c r="AJ35" s="230"/>
    </row>
    <row r="36" spans="1:37" ht="11.25" customHeight="1" thickTop="1"/>
    <row r="37" spans="1:37" ht="60.75" customHeight="1" thickBot="1">
      <c r="A37" s="232" t="s">
        <v>39</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row>
    <row r="38" spans="1:37" ht="56.25" customHeight="1" thickTop="1" thickBot="1">
      <c r="A38" s="57"/>
      <c r="B38" s="58"/>
      <c r="C38" s="58"/>
      <c r="D38" s="58"/>
      <c r="E38" s="58"/>
      <c r="F38" s="58"/>
      <c r="G38" s="58"/>
      <c r="H38" s="58"/>
      <c r="I38" s="58"/>
      <c r="J38" s="58"/>
      <c r="K38" s="58"/>
      <c r="L38" s="58"/>
      <c r="M38" s="58"/>
      <c r="N38" s="58"/>
      <c r="O38" s="58"/>
      <c r="P38" s="58"/>
      <c r="R38" s="59" t="s">
        <v>40</v>
      </c>
      <c r="S38" s="59"/>
      <c r="T38" s="59"/>
      <c r="U38" s="60"/>
      <c r="V38" s="218" t="s">
        <v>41</v>
      </c>
      <c r="W38" s="218"/>
      <c r="X38" s="233" t="s">
        <v>42</v>
      </c>
      <c r="Y38" s="234"/>
      <c r="Z38" s="234"/>
      <c r="AA38" s="234"/>
      <c r="AB38" s="234"/>
      <c r="AC38" s="235"/>
      <c r="AD38" s="219" t="s">
        <v>43</v>
      </c>
      <c r="AE38" s="219"/>
      <c r="AF38" s="219"/>
      <c r="AG38" s="219"/>
      <c r="AH38" s="220" t="s">
        <v>44</v>
      </c>
      <c r="AI38" s="220"/>
      <c r="AJ38" s="58"/>
    </row>
    <row r="39" spans="1:37" ht="56.25" customHeight="1" thickTop="1" thickBot="1">
      <c r="A39" s="57"/>
      <c r="B39" s="58"/>
      <c r="C39" s="58"/>
      <c r="D39" s="58"/>
      <c r="E39" s="58"/>
      <c r="F39" s="58"/>
      <c r="G39" s="58"/>
      <c r="H39" s="58"/>
      <c r="I39" s="58"/>
      <c r="J39" s="58"/>
      <c r="K39" s="58"/>
      <c r="L39" s="58"/>
      <c r="M39" s="58"/>
      <c r="N39" s="58"/>
      <c r="O39" s="58"/>
      <c r="P39" s="58"/>
      <c r="R39" s="61" t="s">
        <v>45</v>
      </c>
      <c r="S39" s="61"/>
      <c r="T39" s="61"/>
      <c r="U39" s="62"/>
      <c r="V39" s="221" t="s">
        <v>41</v>
      </c>
      <c r="W39" s="221"/>
      <c r="X39" s="233" t="s">
        <v>46</v>
      </c>
      <c r="Y39" s="234"/>
      <c r="Z39" s="234"/>
      <c r="AA39" s="234"/>
      <c r="AB39" s="234"/>
      <c r="AC39" s="235"/>
      <c r="AD39" s="222" t="s">
        <v>43</v>
      </c>
      <c r="AE39" s="222"/>
      <c r="AF39" s="222"/>
      <c r="AG39" s="222"/>
      <c r="AH39" s="223" t="s">
        <v>44</v>
      </c>
      <c r="AI39" s="223"/>
      <c r="AJ39" s="58"/>
    </row>
    <row r="40" spans="1:37" ht="34.5" customHeight="1" thickTop="1">
      <c r="A40" s="63"/>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row r="41" spans="1:37" ht="34.5" customHeight="1">
      <c r="A41" s="65" t="s">
        <v>47</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row>
    <row r="42" spans="1:37" ht="34.5" customHeight="1">
      <c r="A42" s="63" t="s">
        <v>48</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1:37" ht="32.1" customHeight="1">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20"/>
    </row>
    <row r="44" spans="1:37" ht="32.1" customHeight="1">
      <c r="A44" s="65" t="s">
        <v>49</v>
      </c>
      <c r="B44" s="64" t="s">
        <v>50</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20"/>
    </row>
    <row r="45" spans="1:37" s="20" customFormat="1" ht="96.75" customHeight="1">
      <c r="A45" s="65"/>
      <c r="B45" s="231" t="s">
        <v>51</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row>
    <row r="46" spans="1:37" ht="51.75" customHeight="1">
      <c r="A46" s="65"/>
      <c r="B46" s="231" t="s">
        <v>52</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0"/>
    </row>
    <row r="47" spans="1:37" ht="32.1" customHeight="1">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20"/>
    </row>
    <row r="48" spans="1:37" ht="32.1" customHeight="1">
      <c r="A48" s="65" t="s">
        <v>53</v>
      </c>
      <c r="B48" s="64" t="s">
        <v>54</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20"/>
    </row>
    <row r="49" spans="1:37" ht="32.1" customHeight="1">
      <c r="A49" s="65"/>
      <c r="B49" s="217" t="s">
        <v>55</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0"/>
    </row>
    <row r="50" spans="1:37" ht="32.1" customHeight="1">
      <c r="A50" s="65"/>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0"/>
    </row>
    <row r="51" spans="1:37" ht="32.1" customHeight="1">
      <c r="A51" s="65"/>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0"/>
    </row>
    <row r="52" spans="1:37" ht="32.1" customHeight="1">
      <c r="A52" s="65"/>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0"/>
    </row>
    <row r="53" spans="1:37" ht="32.1" customHeight="1">
      <c r="A53" s="65"/>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0"/>
    </row>
    <row r="54" spans="1:37" ht="32.1" customHeight="1">
      <c r="A54" s="6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0"/>
    </row>
    <row r="55" spans="1:37" ht="32.1" customHeight="1">
      <c r="A55" s="65" t="s">
        <v>56</v>
      </c>
      <c r="B55" s="64" t="s">
        <v>57</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0"/>
    </row>
    <row r="56" spans="1:37" ht="34.5" customHeight="1">
      <c r="A56" s="65"/>
      <c r="B56" s="280" t="s">
        <v>58</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0"/>
    </row>
    <row r="57" spans="1:37" ht="23.25" customHeight="1">
      <c r="A57" s="65"/>
      <c r="B57" s="231" t="s">
        <v>59</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0"/>
    </row>
    <row r="58" spans="1:37" ht="51" customHeight="1">
      <c r="A58" s="65"/>
      <c r="B58" s="231" t="s">
        <v>60</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0"/>
    </row>
    <row r="59" spans="1:37" ht="27.75" customHeight="1">
      <c r="A59" s="65"/>
      <c r="C59" s="281" t="s">
        <v>61</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0"/>
    </row>
    <row r="60" spans="1:37" ht="68.25" customHeight="1">
      <c r="A60" s="65"/>
      <c r="B60" s="64"/>
      <c r="C60" s="191"/>
      <c r="D60" s="191"/>
      <c r="E60" s="191"/>
      <c r="F60" s="282" t="s">
        <v>62</v>
      </c>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0"/>
    </row>
    <row r="61" spans="1:37" ht="51" customHeight="1">
      <c r="A61" s="65"/>
      <c r="B61" s="231" t="s">
        <v>63</v>
      </c>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0"/>
    </row>
    <row r="62" spans="1:37" ht="43.5" customHeight="1">
      <c r="A62" s="65"/>
      <c r="C62" s="281" t="s">
        <v>64</v>
      </c>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0"/>
    </row>
    <row r="63" spans="1:37" ht="34.5" customHeight="1">
      <c r="A63" s="65"/>
      <c r="B63" s="64"/>
      <c r="C63" s="191"/>
      <c r="D63" s="191"/>
      <c r="E63" s="191"/>
      <c r="F63" s="282" t="s">
        <v>65</v>
      </c>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0"/>
    </row>
    <row r="64" spans="1:37" ht="32.1" customHeight="1">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20"/>
    </row>
    <row r="65" spans="1:37" ht="48" customHeight="1">
      <c r="A65" s="66" t="s">
        <v>66</v>
      </c>
      <c r="B65" s="231" t="s">
        <v>67</v>
      </c>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0"/>
    </row>
    <row r="66" spans="1:37" ht="31.5" customHeight="1">
      <c r="A66" s="65"/>
      <c r="B66" s="231" t="s">
        <v>68</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0"/>
    </row>
    <row r="67" spans="1:37" ht="32.1" customHeight="1">
      <c r="A67" s="65"/>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20"/>
    </row>
    <row r="68" spans="1:37" ht="46.5" customHeight="1">
      <c r="A68" s="66" t="s">
        <v>69</v>
      </c>
      <c r="B68" s="231" t="s">
        <v>70</v>
      </c>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0"/>
    </row>
    <row r="69" spans="1:37" ht="32.1" customHeight="1">
      <c r="A69" s="65"/>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20"/>
    </row>
    <row r="70" spans="1:37" ht="34.5" customHeight="1">
      <c r="A70" s="65" t="s">
        <v>71</v>
      </c>
      <c r="B70" s="64" t="s">
        <v>72</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20"/>
    </row>
    <row r="71" spans="1:37" ht="47.25" customHeight="1">
      <c r="A71" s="65"/>
      <c r="B71" s="231" t="s">
        <v>73</v>
      </c>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0"/>
    </row>
    <row r="72" spans="1:37" ht="25.5" customHeight="1">
      <c r="A72" s="65"/>
      <c r="B72" s="188"/>
      <c r="C72" s="189"/>
      <c r="D72" s="189"/>
      <c r="E72" s="189"/>
      <c r="F72" s="189"/>
      <c r="G72" s="189"/>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20"/>
    </row>
    <row r="73" spans="1:37" ht="25.5" customHeight="1">
      <c r="A73" s="65"/>
      <c r="B73" s="188" t="s">
        <v>74</v>
      </c>
      <c r="C73" s="248" t="s">
        <v>75</v>
      </c>
      <c r="D73" s="248"/>
      <c r="E73" s="248"/>
      <c r="F73" s="248"/>
      <c r="G73" s="248"/>
      <c r="H73" s="217" t="s">
        <v>76</v>
      </c>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0"/>
    </row>
    <row r="74" spans="1:37" ht="25.5" customHeight="1">
      <c r="A74" s="65"/>
      <c r="B74" s="188"/>
      <c r="C74" s="248"/>
      <c r="D74" s="248"/>
      <c r="E74" s="248"/>
      <c r="F74" s="248"/>
      <c r="G74" s="248"/>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0"/>
    </row>
    <row r="75" spans="1:37" ht="25.5" customHeight="1">
      <c r="A75" s="65"/>
      <c r="B75" s="188" t="s">
        <v>77</v>
      </c>
      <c r="C75" s="248" t="s">
        <v>78</v>
      </c>
      <c r="D75" s="248"/>
      <c r="E75" s="248"/>
      <c r="F75" s="248"/>
      <c r="G75" s="248"/>
      <c r="H75" s="217" t="s">
        <v>79</v>
      </c>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0"/>
    </row>
    <row r="76" spans="1:37" ht="43.5" customHeight="1">
      <c r="A76" s="65"/>
      <c r="B76" s="188"/>
      <c r="C76" s="248"/>
      <c r="D76" s="248"/>
      <c r="E76" s="248"/>
      <c r="F76" s="248"/>
      <c r="G76" s="248"/>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0"/>
    </row>
    <row r="77" spans="1:37" ht="25.5" customHeight="1">
      <c r="A77" s="65"/>
      <c r="B77" s="188" t="s">
        <v>22</v>
      </c>
      <c r="C77" s="248" t="s">
        <v>80</v>
      </c>
      <c r="D77" s="248"/>
      <c r="E77" s="248"/>
      <c r="F77" s="248"/>
      <c r="G77" s="248"/>
      <c r="H77" s="217" t="s">
        <v>81</v>
      </c>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0"/>
    </row>
    <row r="78" spans="1:37" ht="25.5" customHeight="1">
      <c r="A78" s="65"/>
      <c r="B78" s="188"/>
      <c r="C78" s="248"/>
      <c r="D78" s="248"/>
      <c r="E78" s="248"/>
      <c r="F78" s="248"/>
      <c r="G78" s="248"/>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0"/>
    </row>
    <row r="79" spans="1:37" ht="25.5" customHeight="1">
      <c r="A79" s="65"/>
      <c r="B79" s="188" t="s">
        <v>23</v>
      </c>
      <c r="C79" s="248" t="s">
        <v>82</v>
      </c>
      <c r="D79" s="248"/>
      <c r="E79" s="248"/>
      <c r="F79" s="248"/>
      <c r="G79" s="248"/>
      <c r="H79" s="217" t="s">
        <v>83</v>
      </c>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0"/>
    </row>
    <row r="80" spans="1:37" ht="46.5" customHeight="1">
      <c r="A80" s="65"/>
      <c r="B80" s="188"/>
      <c r="C80" s="248"/>
      <c r="D80" s="248"/>
      <c r="E80" s="248"/>
      <c r="F80" s="248"/>
      <c r="G80" s="248"/>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0"/>
    </row>
    <row r="81" spans="1:37" ht="25.5" customHeight="1">
      <c r="A81" s="65"/>
      <c r="B81" s="188" t="s">
        <v>24</v>
      </c>
      <c r="C81" s="248" t="s">
        <v>84</v>
      </c>
      <c r="D81" s="248"/>
      <c r="E81" s="248"/>
      <c r="F81" s="248"/>
      <c r="G81" s="248"/>
      <c r="H81" s="217" t="s">
        <v>85</v>
      </c>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0"/>
    </row>
    <row r="82" spans="1:37" ht="44.25" customHeight="1">
      <c r="A82" s="65"/>
      <c r="B82" s="188"/>
      <c r="C82" s="248"/>
      <c r="D82" s="248"/>
      <c r="E82" s="248"/>
      <c r="F82" s="248"/>
      <c r="G82" s="248"/>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0"/>
    </row>
    <row r="83" spans="1:37" ht="43.5" customHeight="1">
      <c r="A83" s="65"/>
      <c r="B83" s="188"/>
      <c r="C83" s="67" t="s">
        <v>86</v>
      </c>
      <c r="E83" s="68"/>
      <c r="F83" s="68"/>
      <c r="G83" s="6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20"/>
    </row>
    <row r="84" spans="1:37" ht="25.5" customHeight="1">
      <c r="A84" s="65"/>
      <c r="B84" s="188" t="s">
        <v>87</v>
      </c>
      <c r="C84" s="248" t="s">
        <v>14</v>
      </c>
      <c r="D84" s="248"/>
      <c r="E84" s="248"/>
      <c r="F84" s="248"/>
      <c r="G84" s="248"/>
      <c r="H84" s="217" t="s">
        <v>88</v>
      </c>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0"/>
    </row>
    <row r="85" spans="1:37" ht="25.5" customHeight="1">
      <c r="A85" s="65"/>
      <c r="B85" s="188"/>
      <c r="C85" s="248"/>
      <c r="D85" s="248"/>
      <c r="E85" s="248"/>
      <c r="F85" s="248"/>
      <c r="G85" s="248"/>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0"/>
    </row>
    <row r="86" spans="1:37" ht="28.5" customHeight="1">
      <c r="A86" s="65"/>
      <c r="B86" s="188"/>
      <c r="C86" s="67"/>
      <c r="E86" s="68"/>
      <c r="F86" s="68"/>
      <c r="G86" s="6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20"/>
    </row>
    <row r="87" spans="1:37" ht="32.1" customHeight="1">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20"/>
    </row>
    <row r="88" spans="1:37" ht="51" customHeight="1">
      <c r="A88" s="69" t="s">
        <v>89</v>
      </c>
      <c r="B88" s="231" t="s">
        <v>90</v>
      </c>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0"/>
    </row>
    <row r="89" spans="1:37" ht="34.5" customHeight="1">
      <c r="A89" s="70"/>
      <c r="B89" s="71"/>
      <c r="C89" s="71"/>
      <c r="D89" s="71"/>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20"/>
    </row>
    <row r="90" spans="1:37" ht="34.5" customHeight="1">
      <c r="A90" s="70"/>
      <c r="B90" s="71"/>
      <c r="C90" s="71"/>
      <c r="D90" s="71"/>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20"/>
    </row>
    <row r="91" spans="1:37" ht="34.5" customHeight="1">
      <c r="A91" s="70"/>
      <c r="B91" s="71"/>
      <c r="C91" s="71"/>
      <c r="D91" s="71"/>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20"/>
    </row>
    <row r="92" spans="1:37" ht="34.5" customHeight="1">
      <c r="A92" s="70"/>
      <c r="B92" s="71"/>
      <c r="C92" s="71"/>
      <c r="D92" s="71"/>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20"/>
    </row>
    <row r="93" spans="1:37" ht="34.5" customHeight="1">
      <c r="A93" s="70"/>
      <c r="B93" s="71"/>
      <c r="C93" s="71"/>
      <c r="D93" s="71"/>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20"/>
    </row>
    <row r="94" spans="1:37" ht="34.5" customHeight="1">
      <c r="A94" s="70"/>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20"/>
    </row>
    <row r="95" spans="1:37" ht="2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sheetData>
  <sheetProtection password="CC7D" sheet="1" formatCells="0" selectLockedCells="1"/>
  <mergeCells count="205">
    <mergeCell ref="B5:G5"/>
    <mergeCell ref="B7:G7"/>
    <mergeCell ref="AE5:AG5"/>
    <mergeCell ref="B46:AJ46"/>
    <mergeCell ref="H84:AJ85"/>
    <mergeCell ref="C84:G85"/>
    <mergeCell ref="B88:AJ88"/>
    <mergeCell ref="B71:AJ71"/>
    <mergeCell ref="B68:AJ68"/>
    <mergeCell ref="B56:AJ56"/>
    <mergeCell ref="B57:AJ57"/>
    <mergeCell ref="B65:AJ65"/>
    <mergeCell ref="B58:AJ58"/>
    <mergeCell ref="B66:AJ66"/>
    <mergeCell ref="C59:AJ59"/>
    <mergeCell ref="F60:AJ60"/>
    <mergeCell ref="B61:AJ61"/>
    <mergeCell ref="C62:AJ62"/>
    <mergeCell ref="F63:AJ63"/>
    <mergeCell ref="H73:AJ74"/>
    <mergeCell ref="H75:AJ76"/>
    <mergeCell ref="H77:AJ78"/>
    <mergeCell ref="H79:AJ80"/>
    <mergeCell ref="X38:AC38"/>
    <mergeCell ref="H81:AJ82"/>
    <mergeCell ref="C73:G74"/>
    <mergeCell ref="C75:G76"/>
    <mergeCell ref="C77:G78"/>
    <mergeCell ref="C79:G80"/>
    <mergeCell ref="C81:G82"/>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AE13:AJ14"/>
    <mergeCell ref="A15:T15"/>
    <mergeCell ref="U15:Y15"/>
    <mergeCell ref="Z15:AD15"/>
    <mergeCell ref="AE15:AJ15"/>
    <mergeCell ref="B16:H16"/>
    <mergeCell ref="I16:K16"/>
    <mergeCell ref="M16:Q16"/>
    <mergeCell ref="S16:T16"/>
    <mergeCell ref="U16:Y16"/>
    <mergeCell ref="Z16:AD16"/>
    <mergeCell ref="AE16:AJ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49:AJ53"/>
    <mergeCell ref="V38:W38"/>
    <mergeCell ref="AD38:AG38"/>
    <mergeCell ref="AH38:AI38"/>
    <mergeCell ref="V39:W39"/>
    <mergeCell ref="AD39:AG39"/>
    <mergeCell ref="AH39:AI39"/>
    <mergeCell ref="B35:H35"/>
    <mergeCell ref="I35:K35"/>
    <mergeCell ref="M35:Q35"/>
    <mergeCell ref="S35:T35"/>
    <mergeCell ref="U35:Y35"/>
    <mergeCell ref="Z35:AD35"/>
    <mergeCell ref="AE35:AJ35"/>
    <mergeCell ref="B45:AJ45"/>
    <mergeCell ref="A37:AJ37"/>
    <mergeCell ref="X39:AC3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dataValidations count="1">
    <dataValidation imeMode="hiragana" allowBlank="1" showInputMessage="1" showErrorMessage="1" sqref="AH38:AH39" xr:uid="{00000000-0002-0000-0000-000000000000}"/>
  </dataValidations>
  <printOptions horizontalCentered="1"/>
  <pageMargins left="0.19685039370078741" right="0.19685039370078741" top="0" bottom="0" header="0" footer="0"/>
  <pageSetup paperSize="9" scale="41" fitToHeight="2" orientation="portrait" r:id="rId1"/>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4"/>
  <sheetViews>
    <sheetView tabSelected="1" view="pageBreakPreview" topLeftCell="A15" zoomScale="70" zoomScaleNormal="70" zoomScaleSheetLayoutView="70" workbookViewId="0">
      <selection activeCell="J21" sqref="J21:AJ21"/>
    </sheetView>
  </sheetViews>
  <sheetFormatPr defaultRowHeight="21"/>
  <cols>
    <col min="1" max="3" width="5.125" style="20" customWidth="1"/>
    <col min="4" max="4" width="2.5" style="20" customWidth="1"/>
    <col min="5" max="38" width="5.125" style="20" customWidth="1"/>
    <col min="39" max="16384" width="9" style="20"/>
  </cols>
  <sheetData>
    <row r="1" spans="1:45" ht="24" customHeight="1">
      <c r="A1" s="249" t="s">
        <v>91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72"/>
      <c r="AL1" s="72"/>
      <c r="AM1" s="72"/>
      <c r="AN1" s="72"/>
      <c r="AO1" s="72"/>
      <c r="AP1" s="72"/>
      <c r="AQ1" s="72"/>
    </row>
    <row r="2" spans="1:45" ht="35.25" customHeight="1">
      <c r="A2" s="390" t="s">
        <v>92</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row>
    <row r="3" spans="1:45" ht="35.25" customHeight="1" thickBo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45" ht="34.5" customHeight="1" thickTop="1" thickBot="1">
      <c r="A4" s="399" t="s">
        <v>93</v>
      </c>
      <c r="B4" s="399"/>
      <c r="C4" s="399"/>
      <c r="D4" s="399"/>
      <c r="E4" s="193" t="s">
        <v>94</v>
      </c>
      <c r="F4" s="17"/>
      <c r="G4" s="18"/>
      <c r="H4" s="18"/>
      <c r="I4" s="191" t="s">
        <v>95</v>
      </c>
      <c r="J4" s="18"/>
      <c r="K4" s="18"/>
      <c r="L4" s="18"/>
      <c r="M4" s="18"/>
      <c r="N4" s="18"/>
      <c r="O4" s="18"/>
      <c r="P4" s="18"/>
      <c r="Q4" s="18"/>
      <c r="R4" s="18"/>
      <c r="S4" s="18"/>
      <c r="T4" s="18"/>
      <c r="U4" s="18"/>
      <c r="V4" s="18"/>
      <c r="W4" s="18"/>
      <c r="X4" s="18"/>
      <c r="Y4" s="18"/>
      <c r="Z4" s="18"/>
      <c r="AA4" s="18"/>
      <c r="AB4" s="400" t="s">
        <v>3</v>
      </c>
      <c r="AC4" s="400"/>
      <c r="AD4" s="381">
        <v>2</v>
      </c>
      <c r="AE4" s="382"/>
      <c r="AF4" s="19" t="s">
        <v>8</v>
      </c>
      <c r="AG4" s="16">
        <v>11</v>
      </c>
      <c r="AH4" s="19" t="s">
        <v>96</v>
      </c>
      <c r="AI4" s="33">
        <v>20</v>
      </c>
      <c r="AJ4" s="19" t="s">
        <v>97</v>
      </c>
    </row>
    <row r="5" spans="1:45" ht="34.5" customHeight="1" thickTop="1">
      <c r="A5" s="392" t="s">
        <v>98</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row>
    <row r="6" spans="1:45" ht="34.5" customHeight="1">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73"/>
      <c r="AL6" s="73"/>
      <c r="AM6" s="73"/>
      <c r="AN6" s="73"/>
      <c r="AO6" s="73"/>
      <c r="AP6" s="73"/>
      <c r="AQ6" s="73"/>
      <c r="AR6" s="73"/>
      <c r="AS6" s="73"/>
    </row>
    <row r="7" spans="1:45" ht="8.25" customHeight="1" thickBo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row>
    <row r="8" spans="1:45" ht="43.5" customHeight="1" thickTop="1" thickBot="1">
      <c r="A8" s="74">
        <v>1</v>
      </c>
      <c r="B8" s="75"/>
      <c r="C8" s="76"/>
      <c r="D8" s="77"/>
      <c r="E8" s="393" t="s">
        <v>99</v>
      </c>
      <c r="F8" s="393"/>
      <c r="G8" s="393"/>
      <c r="H8" s="393"/>
      <c r="I8" s="393"/>
      <c r="J8" s="377" t="s">
        <v>100</v>
      </c>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9"/>
    </row>
    <row r="9" spans="1:45" ht="43.5" customHeight="1" thickTop="1" thickBot="1">
      <c r="A9" s="397" t="s">
        <v>101</v>
      </c>
      <c r="B9" s="215"/>
      <c r="C9" s="335"/>
      <c r="D9" s="78"/>
      <c r="E9" s="394" t="s">
        <v>102</v>
      </c>
      <c r="F9" s="394"/>
      <c r="G9" s="394"/>
      <c r="H9" s="394"/>
      <c r="I9" s="395"/>
      <c r="J9" s="377" t="s">
        <v>103</v>
      </c>
      <c r="K9" s="378"/>
      <c r="L9" s="378"/>
      <c r="M9" s="378"/>
      <c r="N9" s="378"/>
      <c r="O9" s="378"/>
      <c r="P9" s="378"/>
      <c r="Q9" s="378"/>
      <c r="R9" s="378"/>
      <c r="S9" s="378"/>
      <c r="T9" s="378"/>
      <c r="U9" s="378"/>
      <c r="V9" s="378"/>
      <c r="W9" s="378"/>
      <c r="X9" s="378"/>
      <c r="Y9" s="378"/>
      <c r="Z9" s="378"/>
      <c r="AA9" s="378"/>
      <c r="AB9" s="378"/>
      <c r="AC9" s="379"/>
      <c r="AD9" s="219" t="s">
        <v>43</v>
      </c>
      <c r="AE9" s="219"/>
      <c r="AF9" s="219"/>
      <c r="AG9" s="219"/>
      <c r="AH9" s="396" t="s">
        <v>44</v>
      </c>
      <c r="AI9" s="396"/>
      <c r="AJ9" s="79"/>
    </row>
    <row r="10" spans="1:45" ht="34.5" customHeight="1" thickTop="1" thickBot="1">
      <c r="A10" s="397"/>
      <c r="B10" s="215"/>
      <c r="C10" s="335"/>
      <c r="D10" s="187"/>
      <c r="E10" s="398" t="s">
        <v>104</v>
      </c>
      <c r="F10" s="398"/>
      <c r="G10" s="398"/>
      <c r="H10" s="80" t="s">
        <v>105</v>
      </c>
      <c r="I10" s="351" t="s">
        <v>106</v>
      </c>
      <c r="J10" s="352"/>
      <c r="K10" s="353"/>
      <c r="L10" s="80" t="s">
        <v>107</v>
      </c>
      <c r="M10" s="351" t="s">
        <v>108</v>
      </c>
      <c r="N10" s="352"/>
      <c r="O10" s="352"/>
      <c r="P10" s="352"/>
      <c r="Q10" s="353"/>
      <c r="R10" s="80"/>
      <c r="S10" s="80"/>
      <c r="T10" s="80"/>
      <c r="U10" s="80"/>
      <c r="V10" s="80"/>
      <c r="W10" s="80"/>
      <c r="X10" s="80"/>
      <c r="Y10" s="80"/>
      <c r="Z10" s="80"/>
      <c r="AA10" s="80"/>
      <c r="AB10" s="80"/>
      <c r="AC10" s="80"/>
      <c r="AD10" s="80"/>
      <c r="AE10" s="80"/>
      <c r="AF10" s="80"/>
      <c r="AG10" s="80"/>
      <c r="AH10" s="80"/>
      <c r="AI10" s="80"/>
      <c r="AJ10" s="81"/>
    </row>
    <row r="11" spans="1:45" ht="43.5" customHeight="1" thickTop="1" thickBot="1">
      <c r="A11" s="397"/>
      <c r="B11" s="215"/>
      <c r="C11" s="335"/>
      <c r="D11" s="78"/>
      <c r="E11" s="371" t="s">
        <v>109</v>
      </c>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3"/>
    </row>
    <row r="12" spans="1:45" s="80" customFormat="1" ht="27" customHeight="1" thickTop="1" thickBot="1">
      <c r="A12" s="82"/>
      <c r="B12" s="83"/>
      <c r="C12" s="84"/>
      <c r="D12" s="85"/>
      <c r="E12" s="85"/>
      <c r="F12" s="86"/>
      <c r="G12" s="374" t="s">
        <v>110</v>
      </c>
      <c r="H12" s="374"/>
      <c r="I12" s="374"/>
      <c r="J12" s="374"/>
      <c r="K12" s="375"/>
      <c r="L12" s="375"/>
      <c r="M12" s="375"/>
      <c r="N12" s="375"/>
      <c r="O12" s="375"/>
      <c r="P12" s="375"/>
      <c r="Q12" s="375"/>
      <c r="R12" s="375"/>
      <c r="S12" s="374"/>
      <c r="T12" s="374"/>
      <c r="U12" s="374"/>
      <c r="V12" s="374"/>
      <c r="W12" s="374"/>
      <c r="X12" s="374"/>
      <c r="Y12" s="375"/>
      <c r="Z12" s="375"/>
      <c r="AA12" s="375"/>
      <c r="AB12" s="374"/>
      <c r="AC12" s="87"/>
      <c r="AD12" s="87"/>
      <c r="AE12" s="87"/>
      <c r="AF12" s="86"/>
      <c r="AG12" s="87"/>
      <c r="AH12" s="87"/>
      <c r="AI12" s="87"/>
      <c r="AJ12" s="88"/>
    </row>
    <row r="13" spans="1:45" ht="43.5" customHeight="1" thickTop="1" thickBot="1">
      <c r="A13" s="89"/>
      <c r="B13" s="90"/>
      <c r="C13" s="91"/>
      <c r="D13" s="92"/>
      <c r="E13" s="376" t="s">
        <v>111</v>
      </c>
      <c r="F13" s="376"/>
      <c r="G13" s="376"/>
      <c r="H13" s="376"/>
      <c r="I13" s="92" t="s">
        <v>112</v>
      </c>
      <c r="J13" s="80"/>
      <c r="K13" s="377" t="s">
        <v>113</v>
      </c>
      <c r="L13" s="378"/>
      <c r="M13" s="378"/>
      <c r="N13" s="378"/>
      <c r="O13" s="378"/>
      <c r="P13" s="378"/>
      <c r="Q13" s="378"/>
      <c r="R13" s="379"/>
      <c r="S13" s="380" t="s">
        <v>114</v>
      </c>
      <c r="T13" s="380"/>
      <c r="U13" s="380"/>
      <c r="V13" s="380"/>
      <c r="W13" s="380"/>
      <c r="X13" s="380"/>
      <c r="Y13" s="351" t="s">
        <v>115</v>
      </c>
      <c r="Z13" s="352"/>
      <c r="AA13" s="353"/>
      <c r="AB13" s="93" t="s">
        <v>107</v>
      </c>
      <c r="AC13" s="351" t="s">
        <v>116</v>
      </c>
      <c r="AD13" s="352"/>
      <c r="AE13" s="353"/>
      <c r="AF13" s="93" t="s">
        <v>107</v>
      </c>
      <c r="AG13" s="351" t="s">
        <v>117</v>
      </c>
      <c r="AH13" s="352"/>
      <c r="AI13" s="353"/>
      <c r="AJ13" s="94"/>
    </row>
    <row r="14" spans="1:45" ht="45" customHeight="1" thickTop="1">
      <c r="A14" s="95">
        <v>2</v>
      </c>
      <c r="B14" s="96"/>
      <c r="C14" s="97"/>
      <c r="D14" s="98"/>
      <c r="E14" s="384" t="s">
        <v>118</v>
      </c>
      <c r="F14" s="384"/>
      <c r="G14" s="384"/>
      <c r="H14" s="384"/>
      <c r="I14" s="384"/>
      <c r="J14" s="385" t="str">
        <f>IF(B16="✓",J8,"")</f>
        <v>株式会社プラスミュージック</v>
      </c>
      <c r="K14" s="386"/>
      <c r="L14" s="386"/>
      <c r="M14" s="386"/>
      <c r="N14" s="386"/>
      <c r="O14" s="386"/>
      <c r="P14" s="386"/>
      <c r="Q14" s="386"/>
      <c r="R14" s="386"/>
      <c r="S14" s="385"/>
      <c r="T14" s="385"/>
      <c r="U14" s="385"/>
      <c r="V14" s="385"/>
      <c r="W14" s="385"/>
      <c r="X14" s="385"/>
      <c r="Y14" s="386"/>
      <c r="Z14" s="386"/>
      <c r="AA14" s="386"/>
      <c r="AB14" s="385"/>
      <c r="AC14" s="386"/>
      <c r="AD14" s="386"/>
      <c r="AE14" s="386"/>
      <c r="AF14" s="385"/>
      <c r="AG14" s="386"/>
      <c r="AH14" s="386"/>
      <c r="AI14" s="386"/>
      <c r="AJ14" s="387"/>
    </row>
    <row r="15" spans="1:45" ht="49.5" customHeight="1">
      <c r="A15" s="401" t="s">
        <v>119</v>
      </c>
      <c r="B15" s="402"/>
      <c r="C15" s="403"/>
      <c r="D15" s="99"/>
      <c r="E15" s="388" t="s">
        <v>104</v>
      </c>
      <c r="F15" s="388"/>
      <c r="G15" s="388"/>
      <c r="H15" s="100" t="s">
        <v>105</v>
      </c>
      <c r="I15" s="383" t="str">
        <f>IF(B16="✓",I10,"")</f>
        <v>542</v>
      </c>
      <c r="J15" s="383"/>
      <c r="K15" s="383"/>
      <c r="L15" s="100" t="s">
        <v>107</v>
      </c>
      <c r="M15" s="383" t="str">
        <f>IF(B16="✓",M10,"")</f>
        <v>0081</v>
      </c>
      <c r="N15" s="383"/>
      <c r="O15" s="383"/>
      <c r="P15" s="383"/>
      <c r="Q15" s="383"/>
      <c r="R15" s="101"/>
      <c r="S15" s="101"/>
      <c r="T15" s="100"/>
      <c r="U15" s="389" t="s">
        <v>120</v>
      </c>
      <c r="V15" s="389"/>
      <c r="W15" s="389"/>
      <c r="X15" s="389"/>
      <c r="Y15" s="383" t="str">
        <f>IF(B16="✓",Y13,"")</f>
        <v>090</v>
      </c>
      <c r="Z15" s="383"/>
      <c r="AA15" s="383"/>
      <c r="AB15" s="100" t="s">
        <v>107</v>
      </c>
      <c r="AC15" s="383" t="str">
        <f>IF(B16="✓",AC13,"")</f>
        <v>1132</v>
      </c>
      <c r="AD15" s="383"/>
      <c r="AE15" s="383"/>
      <c r="AF15" s="100" t="s">
        <v>107</v>
      </c>
      <c r="AG15" s="383" t="str">
        <f>IF(B16="✓",AG13,"")</f>
        <v>2047</v>
      </c>
      <c r="AH15" s="383"/>
      <c r="AI15" s="383"/>
      <c r="AJ15" s="102"/>
    </row>
    <row r="16" spans="1:45" ht="43.5" customHeight="1" thickBot="1">
      <c r="A16" s="103"/>
      <c r="B16" s="104" t="s">
        <v>121</v>
      </c>
      <c r="C16" s="105"/>
      <c r="D16" s="106"/>
      <c r="E16" s="404" t="str">
        <f>IF(B16="✓",E11,"")</f>
        <v>大阪府大阪市中央区南船場三丁目5番27号　アルファ心斎橋301号</v>
      </c>
      <c r="F16" s="404"/>
      <c r="G16" s="404"/>
      <c r="H16" s="404"/>
      <c r="I16" s="404"/>
      <c r="J16" s="404"/>
      <c r="K16" s="404"/>
      <c r="L16" s="404"/>
      <c r="M16" s="404"/>
      <c r="N16" s="404"/>
      <c r="O16" s="405"/>
      <c r="P16" s="405"/>
      <c r="Q16" s="405"/>
      <c r="R16" s="405"/>
      <c r="S16" s="404"/>
      <c r="T16" s="405"/>
      <c r="U16" s="405"/>
      <c r="V16" s="405"/>
      <c r="W16" s="405"/>
      <c r="X16" s="405"/>
      <c r="Y16" s="405"/>
      <c r="Z16" s="405"/>
      <c r="AA16" s="404"/>
      <c r="AB16" s="405"/>
      <c r="AC16" s="405"/>
      <c r="AD16" s="405"/>
      <c r="AE16" s="404"/>
      <c r="AF16" s="404"/>
      <c r="AG16" s="404"/>
      <c r="AH16" s="404"/>
      <c r="AI16" s="404"/>
      <c r="AJ16" s="406"/>
    </row>
    <row r="17" spans="1:38" ht="34.5" customHeight="1" thickTop="1" thickBot="1">
      <c r="A17" s="107"/>
      <c r="B17" s="108"/>
      <c r="C17" s="109"/>
      <c r="D17" s="106"/>
      <c r="E17" s="370" t="s">
        <v>122</v>
      </c>
      <c r="F17" s="370"/>
      <c r="G17" s="370"/>
      <c r="H17" s="370"/>
      <c r="I17" s="370"/>
      <c r="J17" s="398"/>
      <c r="K17" s="398"/>
      <c r="L17" s="398"/>
      <c r="M17" s="398"/>
      <c r="N17" s="80"/>
      <c r="O17" s="407" t="s">
        <v>123</v>
      </c>
      <c r="P17" s="408"/>
      <c r="Q17" s="408"/>
      <c r="R17" s="409"/>
      <c r="S17" s="80" t="s">
        <v>107</v>
      </c>
      <c r="T17" s="407" t="s">
        <v>124</v>
      </c>
      <c r="U17" s="408"/>
      <c r="V17" s="408"/>
      <c r="W17" s="408"/>
      <c r="X17" s="408"/>
      <c r="Y17" s="352"/>
      <c r="Z17" s="353"/>
      <c r="AA17" s="110" t="s">
        <v>107</v>
      </c>
      <c r="AB17" s="351" t="s">
        <v>125</v>
      </c>
      <c r="AC17" s="352"/>
      <c r="AD17" s="353"/>
      <c r="AE17" s="110"/>
      <c r="AF17" s="80"/>
      <c r="AG17" s="80"/>
      <c r="AH17" s="80"/>
      <c r="AI17" s="80"/>
      <c r="AJ17" s="81"/>
    </row>
    <row r="18" spans="1:38" ht="43.5" customHeight="1" thickTop="1" thickBot="1">
      <c r="A18" s="95">
        <v>3</v>
      </c>
      <c r="B18" s="96"/>
      <c r="C18" s="97"/>
      <c r="D18" s="111"/>
      <c r="E18" s="410" t="s">
        <v>126</v>
      </c>
      <c r="F18" s="410"/>
      <c r="G18" s="410"/>
      <c r="H18" s="410"/>
      <c r="I18" s="410"/>
      <c r="J18" s="371" t="s">
        <v>127</v>
      </c>
      <c r="K18" s="372"/>
      <c r="L18" s="372"/>
      <c r="M18" s="372"/>
      <c r="N18" s="372"/>
      <c r="O18" s="372"/>
      <c r="P18" s="372"/>
      <c r="Q18" s="372"/>
      <c r="R18" s="372"/>
      <c r="S18" s="372"/>
      <c r="T18" s="372"/>
      <c r="U18" s="372"/>
      <c r="V18" s="372"/>
      <c r="W18" s="372"/>
      <c r="X18" s="373"/>
      <c r="Y18" s="411" t="s">
        <v>128</v>
      </c>
      <c r="Z18" s="411"/>
      <c r="AA18" s="376"/>
      <c r="AB18" s="411"/>
      <c r="AC18" s="411"/>
      <c r="AD18" s="411"/>
      <c r="AE18" s="376"/>
      <c r="AF18" s="412" t="s">
        <v>129</v>
      </c>
      <c r="AG18" s="413"/>
      <c r="AH18" s="413"/>
      <c r="AI18" s="413"/>
      <c r="AJ18" s="414"/>
    </row>
    <row r="19" spans="1:38" ht="43.5" customHeight="1" thickTop="1" thickBot="1">
      <c r="A19" s="397" t="s">
        <v>130</v>
      </c>
      <c r="B19" s="215"/>
      <c r="C19" s="335"/>
      <c r="D19" s="112"/>
      <c r="E19" s="415" t="s">
        <v>131</v>
      </c>
      <c r="F19" s="415"/>
      <c r="G19" s="415"/>
      <c r="H19" s="415"/>
      <c r="I19" s="415"/>
      <c r="J19" s="371" t="s">
        <v>132</v>
      </c>
      <c r="K19" s="372"/>
      <c r="L19" s="372"/>
      <c r="M19" s="372"/>
      <c r="N19" s="372"/>
      <c r="O19" s="372"/>
      <c r="P19" s="372"/>
      <c r="Q19" s="372"/>
      <c r="R19" s="372"/>
      <c r="S19" s="372"/>
      <c r="T19" s="372"/>
      <c r="U19" s="372"/>
      <c r="V19" s="372"/>
      <c r="W19" s="372"/>
      <c r="X19" s="373"/>
      <c r="Y19" s="415" t="s">
        <v>133</v>
      </c>
      <c r="Z19" s="415"/>
      <c r="AA19" s="415"/>
      <c r="AB19" s="415"/>
      <c r="AC19" s="415"/>
      <c r="AD19" s="415"/>
      <c r="AE19" s="415"/>
      <c r="AF19" s="412" t="s">
        <v>134</v>
      </c>
      <c r="AG19" s="413"/>
      <c r="AH19" s="413"/>
      <c r="AI19" s="413"/>
      <c r="AJ19" s="414"/>
    </row>
    <row r="20" spans="1:38" ht="43.5" customHeight="1" thickTop="1" thickBot="1">
      <c r="A20" s="397"/>
      <c r="B20" s="215"/>
      <c r="C20" s="335"/>
      <c r="D20" s="111"/>
      <c r="E20" s="410" t="s">
        <v>135</v>
      </c>
      <c r="F20" s="410"/>
      <c r="G20" s="410"/>
      <c r="H20" s="410"/>
      <c r="I20" s="410"/>
      <c r="J20" s="371" t="s">
        <v>136</v>
      </c>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3"/>
    </row>
    <row r="21" spans="1:38" ht="43.5" customHeight="1" thickTop="1" thickBot="1">
      <c r="A21" s="354" t="s">
        <v>137</v>
      </c>
      <c r="B21" s="355"/>
      <c r="C21" s="356"/>
      <c r="D21" s="106"/>
      <c r="E21" s="370" t="s">
        <v>138</v>
      </c>
      <c r="F21" s="370"/>
      <c r="G21" s="370"/>
      <c r="H21" s="370"/>
      <c r="I21" s="370"/>
      <c r="J21" s="371" t="s">
        <v>139</v>
      </c>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3"/>
    </row>
    <row r="22" spans="1:38" ht="46.5" customHeight="1" thickTop="1" thickBot="1">
      <c r="A22" s="357"/>
      <c r="B22" s="358"/>
      <c r="C22" s="359"/>
      <c r="D22" s="113"/>
      <c r="E22" s="363" t="s">
        <v>140</v>
      </c>
      <c r="F22" s="363"/>
      <c r="G22" s="363"/>
      <c r="H22" s="363"/>
      <c r="I22" s="363"/>
      <c r="J22" s="361" t="s">
        <v>141</v>
      </c>
      <c r="K22" s="361"/>
      <c r="L22" s="361"/>
      <c r="M22" s="361"/>
      <c r="N22" s="114" t="str">
        <f>IF(J22="その他","(","")</f>
        <v/>
      </c>
      <c r="O22" s="362"/>
      <c r="P22" s="362"/>
      <c r="Q22" s="362"/>
      <c r="R22" s="362"/>
      <c r="S22" s="362"/>
      <c r="T22" s="362"/>
      <c r="U22" s="115" t="str">
        <f>IF(J22="その他",")","")</f>
        <v/>
      </c>
      <c r="V22" s="349" t="s">
        <v>142</v>
      </c>
      <c r="W22" s="350"/>
      <c r="X22" s="350"/>
      <c r="Y22" s="350"/>
      <c r="Z22" s="351" t="s">
        <v>143</v>
      </c>
      <c r="AA22" s="352"/>
      <c r="AB22" s="352"/>
      <c r="AC22" s="352"/>
      <c r="AD22" s="352"/>
      <c r="AE22" s="352"/>
      <c r="AF22" s="352"/>
      <c r="AG22" s="352"/>
      <c r="AH22" s="352"/>
      <c r="AI22" s="352"/>
      <c r="AJ22" s="353"/>
    </row>
    <row r="23" spans="1:38" ht="20.25" customHeight="1">
      <c r="A23" s="116"/>
      <c r="B23" s="116"/>
      <c r="C23" s="116"/>
      <c r="D23" s="116"/>
    </row>
    <row r="24" spans="1:38" ht="34.5" customHeight="1" thickBot="1">
      <c r="A24" s="20" t="s">
        <v>144</v>
      </c>
    </row>
    <row r="25" spans="1:38" ht="56.25" customHeight="1" thickBot="1">
      <c r="A25" s="416" t="s">
        <v>145</v>
      </c>
      <c r="B25" s="417"/>
      <c r="C25" s="418"/>
      <c r="D25" s="117"/>
      <c r="E25" s="419" t="s">
        <v>146</v>
      </c>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118" t="s">
        <v>147</v>
      </c>
      <c r="AE25" s="420" t="s">
        <v>148</v>
      </c>
      <c r="AF25" s="420"/>
      <c r="AG25" s="420"/>
      <c r="AH25" s="420"/>
      <c r="AI25" s="420"/>
      <c r="AJ25" s="119" t="s">
        <v>149</v>
      </c>
    </row>
    <row r="26" spans="1:38" ht="20.25" customHeight="1">
      <c r="A26" s="116"/>
      <c r="B26" s="116"/>
      <c r="C26" s="116"/>
      <c r="D26" s="116"/>
    </row>
    <row r="27" spans="1:38" ht="34.5" customHeight="1" thickBot="1">
      <c r="A27" s="20" t="s">
        <v>150</v>
      </c>
    </row>
    <row r="28" spans="1:38" ht="68.25" customHeight="1" thickTop="1">
      <c r="A28" s="421" t="s">
        <v>151</v>
      </c>
      <c r="B28" s="422"/>
      <c r="C28" s="423"/>
      <c r="D28" s="120"/>
      <c r="E28" s="424" t="s">
        <v>152</v>
      </c>
      <c r="F28" s="424"/>
      <c r="G28" s="424"/>
      <c r="H28" s="424"/>
      <c r="I28" s="424"/>
      <c r="J28" s="425"/>
      <c r="K28" s="425"/>
      <c r="L28" s="425"/>
      <c r="M28" s="425"/>
      <c r="N28" s="425"/>
      <c r="O28" s="425"/>
      <c r="P28" s="425"/>
      <c r="Q28" s="425"/>
      <c r="R28" s="425"/>
      <c r="S28" s="425"/>
      <c r="T28" s="425"/>
      <c r="U28" s="425"/>
      <c r="V28" s="425"/>
      <c r="W28" s="425"/>
      <c r="X28" s="425"/>
      <c r="Y28" s="425"/>
      <c r="Z28" s="424"/>
      <c r="AA28" s="424"/>
      <c r="AB28" s="424"/>
      <c r="AC28" s="424"/>
      <c r="AD28" s="121" t="s">
        <v>147</v>
      </c>
      <c r="AE28" s="426" t="s">
        <v>148</v>
      </c>
      <c r="AF28" s="426"/>
      <c r="AG28" s="426"/>
      <c r="AH28" s="426"/>
      <c r="AI28" s="426"/>
      <c r="AJ28" s="122" t="s">
        <v>149</v>
      </c>
    </row>
    <row r="29" spans="1:38" ht="56.25" customHeight="1" thickBot="1">
      <c r="A29" s="364" t="s">
        <v>153</v>
      </c>
      <c r="B29" s="365"/>
      <c r="C29" s="366"/>
      <c r="D29" s="98"/>
      <c r="E29" s="367" t="s">
        <v>154</v>
      </c>
      <c r="F29" s="367"/>
      <c r="G29" s="367"/>
      <c r="H29" s="367"/>
      <c r="I29" s="367"/>
      <c r="J29" s="368"/>
      <c r="K29" s="368"/>
      <c r="L29" s="368"/>
      <c r="M29" s="368"/>
      <c r="N29" s="368"/>
      <c r="O29" s="368"/>
      <c r="P29" s="368"/>
      <c r="Q29" s="368"/>
      <c r="R29" s="368"/>
      <c r="S29" s="368"/>
      <c r="T29" s="368"/>
      <c r="U29" s="368"/>
      <c r="V29" s="368"/>
      <c r="W29" s="368"/>
      <c r="X29" s="368"/>
      <c r="Y29" s="368"/>
      <c r="Z29" s="367"/>
      <c r="AA29" s="367"/>
      <c r="AB29" s="367"/>
      <c r="AC29" s="367"/>
      <c r="AD29" s="123" t="s">
        <v>147</v>
      </c>
      <c r="AE29" s="369" t="s">
        <v>148</v>
      </c>
      <c r="AF29" s="369"/>
      <c r="AG29" s="369"/>
      <c r="AH29" s="369"/>
      <c r="AI29" s="369"/>
      <c r="AJ29" s="124" t="s">
        <v>149</v>
      </c>
    </row>
    <row r="30" spans="1:38" ht="45" customHeight="1" thickTop="1" thickBot="1">
      <c r="A30" s="331" t="s">
        <v>155</v>
      </c>
      <c r="B30" s="332"/>
      <c r="C30" s="333"/>
      <c r="D30" s="125"/>
      <c r="E30" s="360" t="s">
        <v>156</v>
      </c>
      <c r="F30" s="360"/>
      <c r="G30" s="360"/>
      <c r="H30" s="360"/>
      <c r="I30" s="360"/>
      <c r="J30" s="126" t="s">
        <v>3</v>
      </c>
      <c r="K30" s="127">
        <f>IF('新特小第2号（実績一覧表）'!J5="","",'新特小第2号（実績一覧表）'!J5)</f>
        <v>2</v>
      </c>
      <c r="L30" s="128" t="s">
        <v>4</v>
      </c>
      <c r="M30" s="127">
        <f>IF('新特小第2号（実績一覧表）'!L5="","",'新特小第2号（実績一覧表）'!L5)</f>
        <v>9</v>
      </c>
      <c r="N30" s="128" t="s">
        <v>5</v>
      </c>
      <c r="O30" s="127">
        <f>IF('新特小第2号（実績一覧表）'!N5="","",'新特小第2号（実績一覧表）'!N5)</f>
        <v>1</v>
      </c>
      <c r="P30" s="128" t="s">
        <v>6</v>
      </c>
      <c r="Q30" s="339" t="s">
        <v>7</v>
      </c>
      <c r="R30" s="339"/>
      <c r="S30" s="126" t="s">
        <v>3</v>
      </c>
      <c r="T30" s="127">
        <f>IF('新特小第2号（実績一覧表）'!S5="","",'新特小第2号（実績一覧表）'!S5)</f>
        <v>2</v>
      </c>
      <c r="U30" s="128" t="s">
        <v>8</v>
      </c>
      <c r="V30" s="127">
        <f>IF('新特小第2号（実績一覧表）'!U5="","",'新特小第2号（実績一覧表）'!U5)</f>
        <v>9</v>
      </c>
      <c r="W30" s="128" t="s">
        <v>5</v>
      </c>
      <c r="X30" s="127">
        <f>IF('新特小第2号（実績一覧表）'!W5="","",'新特小第2号（実績一覧表）'!W5)</f>
        <v>30</v>
      </c>
      <c r="Y30" s="128" t="s">
        <v>6</v>
      </c>
      <c r="Z30" s="100"/>
      <c r="AA30" s="100"/>
      <c r="AB30" s="100"/>
      <c r="AC30" s="100"/>
      <c r="AD30" s="100"/>
      <c r="AE30" s="100"/>
      <c r="AF30" s="100"/>
      <c r="AG30" s="100"/>
      <c r="AH30" s="100"/>
      <c r="AI30" s="100"/>
      <c r="AJ30" s="129"/>
      <c r="AK30" s="80"/>
      <c r="AL30" s="80"/>
    </row>
    <row r="31" spans="1:38" ht="42" customHeight="1" thickTop="1">
      <c r="A31" s="334"/>
      <c r="B31" s="215"/>
      <c r="C31" s="335"/>
      <c r="D31" s="125"/>
      <c r="E31" s="130" t="s">
        <v>157</v>
      </c>
      <c r="F31" s="130"/>
      <c r="G31" s="130"/>
      <c r="H31" s="130"/>
      <c r="I31" s="130"/>
      <c r="J31" s="130"/>
      <c r="K31" s="130"/>
      <c r="L31" s="41"/>
      <c r="M31" s="41"/>
      <c r="N31" s="41"/>
      <c r="O31" s="80"/>
      <c r="P31" s="41"/>
      <c r="Q31" s="346"/>
      <c r="R31" s="347"/>
      <c r="S31" s="347"/>
      <c r="T31" s="347"/>
      <c r="U31" s="347"/>
      <c r="V31" s="347"/>
      <c r="W31" s="347"/>
      <c r="X31" s="80"/>
      <c r="Y31" s="80"/>
      <c r="Z31" s="80"/>
      <c r="AA31" s="80"/>
      <c r="AB31" s="80"/>
      <c r="AC31" s="80"/>
      <c r="AD31" s="80"/>
      <c r="AE31" s="80"/>
      <c r="AF31" s="80"/>
      <c r="AG31" s="80"/>
      <c r="AH31" s="80"/>
      <c r="AI31" s="80"/>
      <c r="AJ31" s="131"/>
      <c r="AK31" s="80"/>
      <c r="AL31" s="80"/>
    </row>
    <row r="32" spans="1:38" ht="30.75" customHeight="1" thickBot="1">
      <c r="A32" s="334"/>
      <c r="B32" s="215"/>
      <c r="C32" s="335"/>
      <c r="D32" s="125"/>
      <c r="E32" s="80"/>
      <c r="F32" s="80"/>
      <c r="G32" s="320" t="s">
        <v>158</v>
      </c>
      <c r="H32" s="320"/>
      <c r="I32" s="320"/>
      <c r="J32" s="320"/>
      <c r="K32" s="320"/>
      <c r="L32" s="320"/>
      <c r="M32" s="80"/>
      <c r="N32" s="80"/>
      <c r="O32" s="80"/>
      <c r="P32" s="80"/>
      <c r="Q32" s="327" t="s">
        <v>159</v>
      </c>
      <c r="R32" s="327"/>
      <c r="S32" s="327"/>
      <c r="T32" s="327"/>
      <c r="U32" s="327"/>
      <c r="V32" s="327"/>
      <c r="W32" s="327"/>
      <c r="X32" s="132"/>
      <c r="Y32" s="80"/>
      <c r="Z32" s="80"/>
      <c r="AA32" s="130" t="s">
        <v>160</v>
      </c>
      <c r="AB32" s="80"/>
      <c r="AC32" s="80"/>
      <c r="AD32" s="80"/>
      <c r="AE32" s="80"/>
      <c r="AF32" s="80"/>
      <c r="AG32" s="80"/>
      <c r="AH32" s="80"/>
      <c r="AI32" s="80"/>
      <c r="AJ32" s="131"/>
      <c r="AK32" s="80"/>
      <c r="AL32" s="80"/>
    </row>
    <row r="33" spans="1:39" ht="45" customHeight="1" thickBot="1">
      <c r="A33" s="334"/>
      <c r="B33" s="215"/>
      <c r="C33" s="335"/>
      <c r="D33" s="125"/>
      <c r="E33" s="80"/>
      <c r="F33" s="80"/>
      <c r="G33" s="321">
        <f>IF('新特小第2号（実績一覧表）'!AE15="","",'新特小第2号（実績一覧表）'!AE15)</f>
        <v>358696</v>
      </c>
      <c r="H33" s="322"/>
      <c r="I33" s="322"/>
      <c r="J33" s="322"/>
      <c r="K33" s="322"/>
      <c r="L33" s="323"/>
      <c r="M33" s="80" t="s">
        <v>161</v>
      </c>
      <c r="N33" s="80"/>
      <c r="O33" s="80" t="s">
        <v>162</v>
      </c>
      <c r="P33" s="80"/>
      <c r="Q33" s="324">
        <f>IF(AE29="","",IF(AE29="はい",100,80))</f>
        <v>100</v>
      </c>
      <c r="R33" s="325"/>
      <c r="S33" s="325"/>
      <c r="T33" s="325"/>
      <c r="U33" s="325"/>
      <c r="V33" s="326"/>
      <c r="W33" s="45" t="s">
        <v>163</v>
      </c>
      <c r="X33" s="132"/>
      <c r="Y33" s="80" t="s">
        <v>164</v>
      </c>
      <c r="Z33" s="80"/>
      <c r="AA33" s="321">
        <f>IF(OR(G33="",Q33=""),"",ROUNDUP(G33*(Q33/100),0))</f>
        <v>358696</v>
      </c>
      <c r="AB33" s="322"/>
      <c r="AC33" s="322"/>
      <c r="AD33" s="322"/>
      <c r="AE33" s="322"/>
      <c r="AF33" s="323"/>
      <c r="AG33" s="133" t="s">
        <v>161</v>
      </c>
      <c r="AH33" s="80"/>
      <c r="AI33" s="80"/>
      <c r="AJ33" s="131"/>
      <c r="AK33" s="80"/>
      <c r="AL33" s="80"/>
    </row>
    <row r="34" spans="1:39" ht="33" customHeight="1">
      <c r="A34" s="334"/>
      <c r="B34" s="215"/>
      <c r="C34" s="335"/>
      <c r="D34" s="125"/>
      <c r="E34" s="134"/>
      <c r="F34" s="340" t="s">
        <v>165</v>
      </c>
      <c r="G34" s="340"/>
      <c r="H34" s="340"/>
      <c r="I34" s="340"/>
      <c r="J34" s="340"/>
      <c r="K34" s="340"/>
      <c r="L34" s="340"/>
      <c r="M34" s="340"/>
      <c r="N34" s="197"/>
      <c r="O34" s="135"/>
      <c r="P34" s="80"/>
      <c r="Q34" s="346" t="s">
        <v>166</v>
      </c>
      <c r="R34" s="347"/>
      <c r="S34" s="347"/>
      <c r="T34" s="347"/>
      <c r="U34" s="347"/>
      <c r="V34" s="347"/>
      <c r="W34" s="347"/>
      <c r="X34" s="132"/>
      <c r="Y34" s="80"/>
      <c r="Z34" s="80"/>
      <c r="AA34" s="341" t="s">
        <v>167</v>
      </c>
      <c r="AB34" s="341"/>
      <c r="AC34" s="341"/>
      <c r="AD34" s="341"/>
      <c r="AE34" s="341"/>
      <c r="AF34" s="341"/>
      <c r="AG34" s="136"/>
      <c r="AH34" s="80"/>
      <c r="AI34" s="80"/>
      <c r="AJ34" s="131"/>
      <c r="AK34" s="80"/>
      <c r="AL34" s="80"/>
    </row>
    <row r="35" spans="1:39" ht="6" customHeight="1">
      <c r="A35" s="334"/>
      <c r="B35" s="215"/>
      <c r="C35" s="335"/>
      <c r="D35" s="125"/>
      <c r="E35" s="134"/>
      <c r="F35" s="197"/>
      <c r="G35" s="197"/>
      <c r="H35" s="197"/>
      <c r="I35" s="197"/>
      <c r="J35" s="197"/>
      <c r="K35" s="197"/>
      <c r="L35" s="197"/>
      <c r="M35" s="197"/>
      <c r="N35" s="197"/>
      <c r="O35" s="135"/>
      <c r="P35" s="80"/>
      <c r="Q35" s="194"/>
      <c r="R35" s="194"/>
      <c r="S35" s="194"/>
      <c r="T35" s="194"/>
      <c r="U35" s="194"/>
      <c r="V35" s="135"/>
      <c r="W35" s="135"/>
      <c r="X35" s="80"/>
      <c r="Y35" s="80"/>
      <c r="Z35" s="137"/>
      <c r="AA35" s="137"/>
      <c r="AB35" s="137"/>
      <c r="AC35" s="137"/>
      <c r="AD35" s="137"/>
      <c r="AE35" s="137"/>
      <c r="AF35" s="136"/>
      <c r="AG35" s="80"/>
      <c r="AH35" s="80"/>
      <c r="AI35" s="80"/>
      <c r="AJ35" s="131"/>
      <c r="AK35" s="80"/>
      <c r="AL35" s="80"/>
      <c r="AM35" s="80"/>
    </row>
    <row r="36" spans="1:39" ht="18" customHeight="1">
      <c r="A36" s="334"/>
      <c r="B36" s="215"/>
      <c r="C36" s="335"/>
      <c r="D36" s="125"/>
      <c r="E36" s="130" t="s">
        <v>168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131"/>
      <c r="AK36" s="80"/>
      <c r="AL36" s="80"/>
      <c r="AM36" s="80"/>
    </row>
    <row r="37" spans="1:39" ht="24" customHeight="1" thickBot="1">
      <c r="A37" s="334"/>
      <c r="B37" s="215"/>
      <c r="C37" s="335"/>
      <c r="D37" s="125"/>
      <c r="E37" s="80"/>
      <c r="F37" s="80"/>
      <c r="G37" s="80"/>
      <c r="H37" s="80"/>
      <c r="I37" s="80"/>
      <c r="J37" s="80"/>
      <c r="K37" s="80"/>
      <c r="L37" s="80"/>
      <c r="M37" s="80"/>
      <c r="N37" s="80"/>
      <c r="O37" s="80"/>
      <c r="P37" s="80"/>
      <c r="Q37" s="130" t="s">
        <v>169</v>
      </c>
      <c r="R37" s="80"/>
      <c r="S37" s="80"/>
      <c r="T37" s="80"/>
      <c r="U37" s="80"/>
      <c r="V37" s="80"/>
      <c r="W37" s="80"/>
      <c r="X37" s="80"/>
      <c r="Y37" s="80"/>
      <c r="Z37" s="80"/>
      <c r="AA37" s="80" t="s">
        <v>170</v>
      </c>
      <c r="AB37" s="80"/>
      <c r="AC37" s="80"/>
      <c r="AD37" s="80"/>
      <c r="AE37" s="80"/>
      <c r="AF37" s="80"/>
      <c r="AG37" s="80"/>
      <c r="AH37" s="80"/>
      <c r="AI37" s="80"/>
      <c r="AJ37" s="131"/>
      <c r="AK37" s="80"/>
      <c r="AL37" s="80"/>
    </row>
    <row r="38" spans="1:39" ht="45" customHeight="1" thickBot="1">
      <c r="A38" s="334"/>
      <c r="B38" s="215"/>
      <c r="C38" s="335"/>
      <c r="D38" s="125"/>
      <c r="E38" s="80"/>
      <c r="F38" s="83"/>
      <c r="G38" s="342" t="s">
        <v>171</v>
      </c>
      <c r="H38" s="342"/>
      <c r="I38" s="342"/>
      <c r="J38" s="342"/>
      <c r="K38" s="342"/>
      <c r="L38" s="138"/>
      <c r="M38" s="80" t="s">
        <v>161</v>
      </c>
      <c r="N38" s="80"/>
      <c r="O38" s="80" t="s">
        <v>162</v>
      </c>
      <c r="P38" s="80"/>
      <c r="Q38" s="343">
        <f>IF('新特小第2号（実績一覧表）'!Z9="","",'新特小第2号（実績一覧表）'!Z9)</f>
        <v>33</v>
      </c>
      <c r="R38" s="344"/>
      <c r="S38" s="344"/>
      <c r="T38" s="344"/>
      <c r="U38" s="344"/>
      <c r="V38" s="345"/>
      <c r="W38" s="45" t="s">
        <v>172</v>
      </c>
      <c r="X38" s="80"/>
      <c r="Y38" s="80" t="s">
        <v>164</v>
      </c>
      <c r="Z38" s="80"/>
      <c r="AA38" s="321">
        <f>IF(Q38="","",15000*Q38)</f>
        <v>495000</v>
      </c>
      <c r="AB38" s="322"/>
      <c r="AC38" s="322"/>
      <c r="AD38" s="322"/>
      <c r="AE38" s="322"/>
      <c r="AF38" s="323"/>
      <c r="AG38" s="133" t="s">
        <v>161</v>
      </c>
      <c r="AH38" s="80"/>
      <c r="AI38" s="80"/>
      <c r="AJ38" s="131"/>
      <c r="AK38" s="80"/>
      <c r="AL38" s="80"/>
    </row>
    <row r="39" spans="1:39" ht="22.5" customHeight="1">
      <c r="A39" s="334"/>
      <c r="B39" s="215"/>
      <c r="C39" s="335"/>
      <c r="D39" s="125"/>
      <c r="E39" s="80"/>
      <c r="F39" s="80"/>
      <c r="G39" s="80"/>
      <c r="H39" s="139"/>
      <c r="I39" s="139"/>
      <c r="J39" s="139"/>
      <c r="K39" s="139"/>
      <c r="L39" s="139"/>
      <c r="M39" s="139"/>
      <c r="N39" s="134"/>
      <c r="O39" s="80"/>
      <c r="P39" s="134"/>
      <c r="Q39" s="328" t="s">
        <v>173</v>
      </c>
      <c r="R39" s="328"/>
      <c r="S39" s="328"/>
      <c r="T39" s="328"/>
      <c r="U39" s="328"/>
      <c r="V39" s="328"/>
      <c r="W39" s="197"/>
      <c r="X39" s="197"/>
      <c r="Y39" s="140"/>
      <c r="Z39" s="140"/>
      <c r="AA39" s="80"/>
      <c r="AB39" s="80"/>
      <c r="AC39" s="80"/>
      <c r="AD39" s="80"/>
      <c r="AE39" s="80"/>
      <c r="AF39" s="80"/>
      <c r="AG39" s="80"/>
      <c r="AH39" s="80"/>
      <c r="AI39" s="80"/>
      <c r="AJ39" s="131"/>
      <c r="AK39" s="80"/>
      <c r="AL39" s="80"/>
    </row>
    <row r="40" spans="1:39" ht="18.75" customHeight="1">
      <c r="A40" s="334"/>
      <c r="B40" s="215"/>
      <c r="C40" s="335"/>
      <c r="D40" s="125"/>
      <c r="E40" s="80"/>
      <c r="F40" s="80"/>
      <c r="G40" s="80"/>
      <c r="H40" s="139"/>
      <c r="I40" s="139"/>
      <c r="J40" s="139"/>
      <c r="K40" s="139"/>
      <c r="L40" s="139"/>
      <c r="M40" s="139"/>
      <c r="N40" s="197"/>
      <c r="O40" s="197"/>
      <c r="P40" s="197"/>
      <c r="Q40" s="197"/>
      <c r="R40" s="197"/>
      <c r="S40" s="197"/>
      <c r="T40" s="197"/>
      <c r="U40" s="197"/>
      <c r="V40" s="197"/>
      <c r="W40" s="197"/>
      <c r="X40" s="80"/>
      <c r="Y40" s="80"/>
      <c r="Z40" s="80"/>
      <c r="AA40" s="140" t="s">
        <v>174</v>
      </c>
      <c r="AB40" s="80"/>
      <c r="AC40" s="80"/>
      <c r="AD40" s="80"/>
      <c r="AE40" s="80"/>
      <c r="AF40" s="80"/>
      <c r="AG40" s="80"/>
      <c r="AH40" s="80"/>
      <c r="AI40" s="80"/>
      <c r="AJ40" s="131"/>
      <c r="AK40" s="80"/>
      <c r="AL40" s="80"/>
    </row>
    <row r="41" spans="1:39" ht="9" customHeight="1" thickBot="1">
      <c r="A41" s="334"/>
      <c r="B41" s="215"/>
      <c r="C41" s="335"/>
      <c r="D41" s="125"/>
      <c r="E41" s="80"/>
      <c r="F41" s="80"/>
      <c r="G41" s="80"/>
      <c r="H41" s="139"/>
      <c r="I41" s="139"/>
      <c r="J41" s="139"/>
      <c r="K41" s="139"/>
      <c r="L41" s="139"/>
      <c r="M41" s="139"/>
      <c r="N41" s="197"/>
      <c r="O41" s="197"/>
      <c r="P41" s="197"/>
      <c r="Q41" s="197"/>
      <c r="R41" s="197"/>
      <c r="S41" s="197"/>
      <c r="T41" s="197"/>
      <c r="U41" s="197"/>
      <c r="V41" s="197"/>
      <c r="W41" s="197"/>
      <c r="X41" s="140"/>
      <c r="Y41" s="140"/>
      <c r="Z41" s="80"/>
      <c r="AA41" s="80"/>
      <c r="AB41" s="80"/>
      <c r="AC41" s="80"/>
      <c r="AD41" s="80"/>
      <c r="AE41" s="80"/>
      <c r="AF41" s="80"/>
      <c r="AG41" s="80"/>
      <c r="AH41" s="80"/>
      <c r="AI41" s="80"/>
      <c r="AJ41" s="131"/>
      <c r="AK41" s="80"/>
      <c r="AL41" s="80"/>
    </row>
    <row r="42" spans="1:39" ht="45" customHeight="1" thickBot="1">
      <c r="A42" s="334"/>
      <c r="B42" s="215"/>
      <c r="C42" s="335"/>
      <c r="D42" s="125"/>
      <c r="E42" s="80"/>
      <c r="F42" s="141"/>
      <c r="G42" s="80"/>
      <c r="H42" s="329" t="s">
        <v>175</v>
      </c>
      <c r="I42" s="329"/>
      <c r="J42" s="329"/>
      <c r="K42" s="329"/>
      <c r="L42" s="329"/>
      <c r="M42" s="329"/>
      <c r="N42" s="329"/>
      <c r="O42" s="329"/>
      <c r="P42" s="329"/>
      <c r="Q42" s="329"/>
      <c r="R42" s="329"/>
      <c r="S42" s="329"/>
      <c r="T42" s="329"/>
      <c r="U42" s="329"/>
      <c r="V42" s="329"/>
      <c r="W42" s="329"/>
      <c r="X42" s="330" t="s">
        <v>176</v>
      </c>
      <c r="Y42" s="330"/>
      <c r="Z42" s="80"/>
      <c r="AA42" s="321">
        <f>IF(OR(AA33="",AA38=""),"",MIN(AA33,AA38))</f>
        <v>358696</v>
      </c>
      <c r="AB42" s="322"/>
      <c r="AC42" s="322"/>
      <c r="AD42" s="322"/>
      <c r="AE42" s="322"/>
      <c r="AF42" s="323"/>
      <c r="AG42" s="133" t="s">
        <v>161</v>
      </c>
      <c r="AH42" s="80"/>
      <c r="AI42" s="80"/>
      <c r="AJ42" s="131"/>
      <c r="AK42" s="80"/>
      <c r="AL42" s="80"/>
    </row>
    <row r="43" spans="1:39" ht="18.75" customHeight="1" thickBot="1">
      <c r="A43" s="336"/>
      <c r="B43" s="337"/>
      <c r="C43" s="338"/>
      <c r="D43" s="142"/>
      <c r="E43" s="143"/>
      <c r="F43" s="143"/>
      <c r="G43" s="143"/>
      <c r="H43" s="144"/>
      <c r="I43" s="144"/>
      <c r="J43" s="144"/>
      <c r="K43" s="144"/>
      <c r="L43" s="144"/>
      <c r="M43" s="144"/>
      <c r="N43" s="145"/>
      <c r="O43" s="145"/>
      <c r="P43" s="145"/>
      <c r="Q43" s="145"/>
      <c r="R43" s="145"/>
      <c r="S43" s="145"/>
      <c r="T43" s="145"/>
      <c r="U43" s="145"/>
      <c r="V43" s="143"/>
      <c r="W43" s="143"/>
      <c r="X43" s="143"/>
      <c r="Y43" s="143"/>
      <c r="Z43" s="143"/>
      <c r="AA43" s="143"/>
      <c r="AB43" s="143"/>
      <c r="AC43" s="143"/>
      <c r="AD43" s="143"/>
      <c r="AE43" s="143"/>
      <c r="AF43" s="143"/>
      <c r="AG43" s="143"/>
      <c r="AH43" s="143"/>
      <c r="AI43" s="143"/>
      <c r="AJ43" s="146"/>
      <c r="AK43" s="80"/>
      <c r="AL43" s="80"/>
      <c r="AM43" s="80"/>
    </row>
    <row r="44" spans="1:39" ht="30" customHeight="1" thickTop="1"/>
    <row r="45" spans="1:39" ht="34.5" customHeight="1">
      <c r="A45" s="20" t="s">
        <v>177</v>
      </c>
    </row>
    <row r="46" spans="1:39" ht="38.25" customHeight="1">
      <c r="A46" s="285" t="s">
        <v>178</v>
      </c>
      <c r="B46" s="288" t="s">
        <v>179</v>
      </c>
      <c r="C46" s="288"/>
      <c r="D46" s="288"/>
      <c r="E46" s="288"/>
      <c r="F46" s="288"/>
      <c r="G46" s="147"/>
      <c r="H46" s="147"/>
      <c r="I46" s="147"/>
      <c r="J46" s="147"/>
      <c r="K46" s="147"/>
      <c r="L46" s="147"/>
      <c r="M46" s="147"/>
      <c r="N46" s="147"/>
      <c r="O46" s="147"/>
      <c r="P46" s="147"/>
      <c r="Q46" s="147"/>
      <c r="R46" s="147"/>
      <c r="S46" s="147"/>
      <c r="T46" s="147"/>
      <c r="U46" s="288" t="s">
        <v>180</v>
      </c>
      <c r="V46" s="288"/>
      <c r="W46" s="288"/>
      <c r="X46" s="288"/>
      <c r="Y46" s="288"/>
      <c r="Z46" s="288"/>
      <c r="AA46" s="306"/>
      <c r="AB46" s="307"/>
      <c r="AC46" s="307"/>
      <c r="AD46" s="148" t="s">
        <v>181</v>
      </c>
      <c r="AE46" s="348"/>
      <c r="AF46" s="348"/>
      <c r="AG46" s="148" t="s">
        <v>182</v>
      </c>
      <c r="AH46" s="348"/>
      <c r="AI46" s="348"/>
      <c r="AJ46" s="149" t="s">
        <v>183</v>
      </c>
    </row>
    <row r="47" spans="1:39" ht="24.75" customHeight="1">
      <c r="A47" s="286"/>
      <c r="B47" s="293" t="s">
        <v>184</v>
      </c>
      <c r="C47" s="294"/>
      <c r="D47" s="195"/>
      <c r="E47" s="297" t="s">
        <v>185</v>
      </c>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row>
    <row r="48" spans="1:39" ht="45" customHeight="1">
      <c r="A48" s="286"/>
      <c r="B48" s="295"/>
      <c r="C48" s="296"/>
      <c r="D48" s="150"/>
      <c r="E48" s="299" t="s">
        <v>186</v>
      </c>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row>
    <row r="49" spans="1:38" ht="34.5" customHeight="1">
      <c r="A49" s="287" t="s">
        <v>187</v>
      </c>
      <c r="B49" s="288" t="s">
        <v>188</v>
      </c>
      <c r="C49" s="288"/>
      <c r="D49" s="288"/>
      <c r="E49" s="288"/>
      <c r="F49" s="288"/>
      <c r="G49" s="288" t="s">
        <v>189</v>
      </c>
      <c r="H49" s="288"/>
      <c r="I49" s="288"/>
      <c r="J49" s="288"/>
      <c r="K49" s="288"/>
      <c r="L49" s="288"/>
      <c r="M49" s="288" t="s">
        <v>190</v>
      </c>
      <c r="N49" s="288"/>
      <c r="O49" s="288"/>
      <c r="P49" s="288"/>
      <c r="Q49" s="288"/>
      <c r="R49" s="288"/>
      <c r="S49" s="288" t="s">
        <v>191</v>
      </c>
      <c r="T49" s="288"/>
      <c r="U49" s="288"/>
      <c r="V49" s="288"/>
      <c r="W49" s="288"/>
      <c r="X49" s="288"/>
      <c r="Y49" s="151"/>
      <c r="Z49" s="289" t="s">
        <v>192</v>
      </c>
      <c r="AA49" s="290"/>
      <c r="AB49" s="291">
        <f>IF(AA42="","",IF(OR(K30&gt;=3,AND(K30=2,M30&gt;=8)),IF(AA42&lt;=8370*Q38,AA42,8370*Q38),IF(AA42&lt;=8330*Q38,AA42,8330*Q38)))</f>
        <v>276210</v>
      </c>
      <c r="AC49" s="292"/>
      <c r="AD49" s="292"/>
      <c r="AE49" s="292"/>
      <c r="AF49" s="292"/>
      <c r="AG49" s="292"/>
      <c r="AH49" s="292"/>
      <c r="AI49" s="292"/>
      <c r="AJ49" s="196" t="s">
        <v>161</v>
      </c>
    </row>
    <row r="50" spans="1:38" ht="34.5" customHeight="1">
      <c r="A50" s="287"/>
      <c r="B50" s="288" t="s">
        <v>193</v>
      </c>
      <c r="C50" s="288"/>
      <c r="D50" s="288"/>
      <c r="E50" s="288"/>
      <c r="F50" s="288"/>
      <c r="G50" s="306"/>
      <c r="H50" s="307"/>
      <c r="I50" s="307"/>
      <c r="J50" s="307"/>
      <c r="K50" s="307" t="s">
        <v>194</v>
      </c>
      <c r="L50" s="308"/>
      <c r="M50" s="309" t="s">
        <v>186</v>
      </c>
      <c r="N50" s="310"/>
      <c r="O50" s="310"/>
      <c r="P50" s="310"/>
      <c r="Q50" s="310"/>
      <c r="R50" s="152" t="s">
        <v>195</v>
      </c>
      <c r="S50" s="309" t="s">
        <v>186</v>
      </c>
      <c r="T50" s="310"/>
      <c r="U50" s="310"/>
      <c r="V50" s="310"/>
      <c r="W50" s="310"/>
      <c r="X50" s="152" t="s">
        <v>196</v>
      </c>
      <c r="Y50" s="199"/>
      <c r="Z50" s="289" t="s">
        <v>197</v>
      </c>
      <c r="AA50" s="290"/>
      <c r="AB50" s="291">
        <f>IF(AA42="","",IF(AA33&gt;AA38,AA38-AB49,AA33-AB49))</f>
        <v>82486</v>
      </c>
      <c r="AC50" s="292"/>
      <c r="AD50" s="292"/>
      <c r="AE50" s="292"/>
      <c r="AF50" s="292"/>
      <c r="AG50" s="292"/>
      <c r="AH50" s="292"/>
      <c r="AI50" s="292"/>
      <c r="AJ50" s="196" t="s">
        <v>161</v>
      </c>
    </row>
    <row r="51" spans="1:38" ht="34.5" customHeight="1">
      <c r="A51" s="287"/>
      <c r="B51" s="293" t="s">
        <v>198</v>
      </c>
      <c r="C51" s="304"/>
      <c r="D51" s="304"/>
      <c r="E51" s="304"/>
      <c r="F51" s="304"/>
      <c r="G51" s="304"/>
      <c r="H51" s="294"/>
      <c r="I51" s="306" t="s">
        <v>199</v>
      </c>
      <c r="J51" s="307"/>
      <c r="K51" s="307"/>
      <c r="L51" s="30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306"/>
      <c r="AJ51" s="153" t="s">
        <v>200</v>
      </c>
    </row>
    <row r="52" spans="1:38" ht="22.5" customHeight="1">
      <c r="A52" s="287"/>
      <c r="B52" s="288" t="s">
        <v>201</v>
      </c>
      <c r="C52" s="288"/>
      <c r="D52" s="195"/>
      <c r="E52" s="304" t="s">
        <v>202</v>
      </c>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294"/>
    </row>
    <row r="53" spans="1:38" ht="41.25" customHeight="1">
      <c r="A53" s="287"/>
      <c r="B53" s="288"/>
      <c r="C53" s="288"/>
      <c r="D53" s="150"/>
      <c r="E53" s="305" t="s">
        <v>186</v>
      </c>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299"/>
    </row>
    <row r="54" spans="1:38" s="27" customFormat="1" ht="34.5" customHeight="1">
      <c r="A54" s="70" t="s">
        <v>203</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row>
    <row r="55" spans="1:38" s="27" customFormat="1" ht="16.5" customHeight="1" thickBot="1">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38" ht="34.5" customHeight="1" thickTop="1">
      <c r="A56" s="154" t="s">
        <v>204</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6"/>
    </row>
    <row r="57" spans="1:38">
      <c r="A57" s="157" t="s">
        <v>205</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131"/>
    </row>
    <row r="58" spans="1:38" ht="34.5" customHeight="1">
      <c r="A58" s="316" t="s">
        <v>206</v>
      </c>
      <c r="B58" s="317"/>
      <c r="C58" s="317"/>
      <c r="D58" s="317"/>
      <c r="E58" s="317"/>
      <c r="F58" s="317"/>
      <c r="G58" s="317"/>
      <c r="H58" s="317"/>
      <c r="I58" s="317"/>
      <c r="J58" s="317"/>
      <c r="K58" s="301" t="s">
        <v>104</v>
      </c>
      <c r="L58" s="301"/>
      <c r="M58" s="200" t="s">
        <v>105</v>
      </c>
      <c r="N58" s="303"/>
      <c r="O58" s="303"/>
      <c r="P58" s="14" t="s">
        <v>107</v>
      </c>
      <c r="Q58" s="303"/>
      <c r="R58" s="303"/>
      <c r="S58" s="303"/>
      <c r="T58" s="303"/>
      <c r="U58" s="1"/>
      <c r="V58" s="311"/>
      <c r="W58" s="311"/>
      <c r="X58" s="311"/>
      <c r="Y58" s="311"/>
      <c r="Z58" s="311"/>
      <c r="AA58" s="311"/>
      <c r="AB58" s="311"/>
      <c r="AC58" s="311"/>
      <c r="AD58" s="311"/>
      <c r="AE58" s="311"/>
      <c r="AF58" s="311"/>
      <c r="AG58" s="311"/>
      <c r="AH58" s="311"/>
      <c r="AI58" s="311"/>
      <c r="AJ58" s="312"/>
      <c r="AK58" s="21"/>
      <c r="AL58" s="21"/>
    </row>
    <row r="59" spans="1:38" ht="34.5" customHeight="1">
      <c r="A59" s="316"/>
      <c r="B59" s="317"/>
      <c r="C59" s="317"/>
      <c r="D59" s="317"/>
      <c r="E59" s="317"/>
      <c r="F59" s="317"/>
      <c r="G59" s="317"/>
      <c r="H59" s="317"/>
      <c r="I59" s="317"/>
      <c r="J59" s="317"/>
      <c r="K59" s="301" t="s">
        <v>207</v>
      </c>
      <c r="L59" s="301"/>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4"/>
      <c r="AK59" s="158"/>
      <c r="AL59" s="158"/>
    </row>
    <row r="60" spans="1:38" ht="34.5" customHeight="1" thickBot="1">
      <c r="A60" s="318"/>
      <c r="B60" s="319"/>
      <c r="C60" s="319"/>
      <c r="D60" s="319"/>
      <c r="E60" s="319"/>
      <c r="F60" s="319"/>
      <c r="G60" s="319"/>
      <c r="H60" s="319"/>
      <c r="I60" s="319"/>
      <c r="J60" s="319"/>
      <c r="K60" s="302" t="s">
        <v>112</v>
      </c>
      <c r="L60" s="302"/>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170" t="s">
        <v>44</v>
      </c>
      <c r="AJ60" s="159"/>
      <c r="AK60" s="158"/>
    </row>
    <row r="61" spans="1:38" s="27" customFormat="1" ht="27" customHeight="1" thickTop="1">
      <c r="A61" s="65"/>
      <c r="B61" s="160" t="s">
        <v>208</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8" s="27" customFormat="1" ht="31.5" customHeight="1">
      <c r="A62" s="161" t="s">
        <v>48</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8" ht="25.5" customHeight="1">
      <c r="A63" s="70" t="s">
        <v>49</v>
      </c>
      <c r="B63" s="282" t="s">
        <v>209</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row>
    <row r="64" spans="1:38" ht="42.75" customHeight="1">
      <c r="A64" s="70"/>
      <c r="B64" s="282" t="s">
        <v>210</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row>
    <row r="65" spans="1:36" ht="44.25" customHeight="1">
      <c r="A65" s="162" t="s">
        <v>211</v>
      </c>
      <c r="B65" s="283" t="s">
        <v>212</v>
      </c>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row>
    <row r="66" spans="1:36" ht="25.5" customHeight="1">
      <c r="A66" s="70" t="s">
        <v>213</v>
      </c>
      <c r="B66" s="282" t="s">
        <v>214</v>
      </c>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row>
    <row r="67" spans="1:36" ht="25.5" customHeight="1">
      <c r="A67" s="163"/>
      <c r="B67" s="282" t="s">
        <v>215</v>
      </c>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row>
    <row r="68" spans="1:36" ht="25.5" customHeight="1">
      <c r="A68" s="163"/>
      <c r="B68" s="282" t="s">
        <v>216</v>
      </c>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row>
    <row r="69" spans="1:36" ht="18" customHeight="1">
      <c r="A69" s="163"/>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row>
    <row r="70" spans="1:36" ht="25.5" customHeight="1">
      <c r="A70" s="162" t="s">
        <v>217</v>
      </c>
      <c r="B70" s="282" t="s">
        <v>218</v>
      </c>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row>
    <row r="71" spans="1:36" ht="68.25" customHeight="1">
      <c r="A71" s="163"/>
      <c r="B71" s="282" t="s">
        <v>219</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row>
    <row r="72" spans="1:36" ht="42.75" customHeight="1">
      <c r="A72" s="163"/>
      <c r="B72" s="282" t="s">
        <v>220</v>
      </c>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row>
    <row r="73" spans="1:36" ht="18" customHeight="1">
      <c r="A73" s="163"/>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row>
    <row r="74" spans="1:36" ht="25.5" customHeight="1">
      <c r="A74" s="163" t="s">
        <v>221</v>
      </c>
      <c r="B74" s="20" t="s">
        <v>222</v>
      </c>
    </row>
    <row r="75" spans="1:36" ht="237" customHeight="1">
      <c r="A75" s="163"/>
      <c r="B75" s="164" t="s">
        <v>223</v>
      </c>
      <c r="C75" s="283" t="s">
        <v>224</v>
      </c>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row>
    <row r="76" spans="1:36" ht="30" customHeight="1">
      <c r="A76" s="163"/>
      <c r="B76" s="164" t="s">
        <v>223</v>
      </c>
      <c r="C76" s="20" t="s">
        <v>225</v>
      </c>
    </row>
    <row r="77" spans="1:36" ht="21.75" customHeight="1">
      <c r="A77" s="165"/>
      <c r="B77" s="20" t="s">
        <v>226</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row>
    <row r="78" spans="1:36" s="167" customFormat="1" ht="43.5" customHeight="1">
      <c r="C78" s="167" t="s">
        <v>227</v>
      </c>
      <c r="E78" s="283" t="s">
        <v>228</v>
      </c>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row>
    <row r="79" spans="1:36" s="167" customFormat="1" ht="43.5" customHeight="1">
      <c r="C79" s="167" t="s">
        <v>229</v>
      </c>
      <c r="E79" s="283" t="s">
        <v>230</v>
      </c>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row>
    <row r="80" spans="1:36" s="167" customFormat="1" ht="43.5" customHeight="1">
      <c r="C80" s="167" t="s">
        <v>231</v>
      </c>
      <c r="E80" s="283" t="s">
        <v>232</v>
      </c>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row>
    <row r="81" spans="1:36">
      <c r="C81" s="20" t="s">
        <v>233</v>
      </c>
    </row>
    <row r="82" spans="1:36" ht="42.75" customHeight="1">
      <c r="B82" s="164" t="s">
        <v>234</v>
      </c>
      <c r="C82" s="164"/>
      <c r="D82" s="164"/>
      <c r="E82" s="283" t="s">
        <v>235</v>
      </c>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row>
    <row r="83" spans="1:36" ht="26.25" customHeight="1">
      <c r="A83" s="163"/>
      <c r="B83" s="164" t="s">
        <v>223</v>
      </c>
      <c r="C83" s="20" t="s">
        <v>236</v>
      </c>
    </row>
    <row r="84" spans="1:36" ht="26.25" customHeight="1">
      <c r="A84" s="163"/>
      <c r="C84" s="20" t="s">
        <v>160</v>
      </c>
      <c r="E84" s="20" t="s">
        <v>237</v>
      </c>
    </row>
    <row r="85" spans="1:36" ht="45" customHeight="1">
      <c r="A85" s="163"/>
      <c r="E85" s="282" t="s">
        <v>238</v>
      </c>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row>
    <row r="86" spans="1:36" ht="26.25" customHeight="1">
      <c r="A86" s="163"/>
      <c r="C86" s="20" t="s">
        <v>170</v>
      </c>
      <c r="E86" s="20" t="s">
        <v>239</v>
      </c>
    </row>
    <row r="87" spans="1:36" ht="48" customHeight="1">
      <c r="A87" s="163"/>
      <c r="E87" s="283" t="s">
        <v>240</v>
      </c>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row>
    <row r="88" spans="1:36" ht="26.25" customHeight="1">
      <c r="A88" s="163"/>
      <c r="C88" s="20" t="s">
        <v>241</v>
      </c>
    </row>
    <row r="89" spans="1:36" ht="71.25" customHeight="1">
      <c r="B89" s="162" t="s">
        <v>242</v>
      </c>
      <c r="C89" s="283" t="s">
        <v>243</v>
      </c>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row>
    <row r="90" spans="1:36" ht="34.5" customHeight="1">
      <c r="A90" s="163"/>
    </row>
    <row r="91" spans="1:36" ht="34.5" customHeight="1">
      <c r="A91" s="163" t="s">
        <v>244</v>
      </c>
    </row>
    <row r="92" spans="1:36" ht="41.25" customHeight="1">
      <c r="A92" s="168" t="s">
        <v>245</v>
      </c>
      <c r="B92" s="284" t="s">
        <v>246</v>
      </c>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row>
    <row r="93" spans="1:36" ht="41.25" customHeight="1">
      <c r="A93" s="169" t="s">
        <v>247</v>
      </c>
      <c r="B93" s="284" t="s">
        <v>248</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row>
    <row r="94" spans="1:36" ht="43.5" customHeight="1">
      <c r="A94" s="169" t="s">
        <v>249</v>
      </c>
      <c r="B94" s="284" t="s">
        <v>250</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row>
    <row r="95" spans="1:36" ht="24" customHeight="1">
      <c r="A95" s="169" t="s">
        <v>251</v>
      </c>
      <c r="B95" s="284" t="s">
        <v>252</v>
      </c>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row>
    <row r="96" spans="1:36" ht="24" customHeight="1">
      <c r="A96" s="169" t="s">
        <v>253</v>
      </c>
      <c r="B96" s="284" t="s">
        <v>254</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row>
    <row r="97" spans="1:36" ht="84.75" customHeight="1">
      <c r="A97" s="168" t="s">
        <v>255</v>
      </c>
      <c r="B97" s="284" t="s">
        <v>256</v>
      </c>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row>
    <row r="98" spans="1:36" ht="24" customHeight="1">
      <c r="A98" s="169" t="s">
        <v>257</v>
      </c>
      <c r="B98" s="284" t="s">
        <v>258</v>
      </c>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row>
    <row r="99" spans="1:36" ht="34.5" customHeight="1">
      <c r="A99" s="284" t="s">
        <v>259</v>
      </c>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row>
    <row r="100" spans="1:36" ht="38.25" customHeight="1">
      <c r="A100" s="168" t="s">
        <v>260</v>
      </c>
      <c r="B100" s="284" t="s">
        <v>261</v>
      </c>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row>
    <row r="101" spans="1:36" ht="68.25" customHeight="1">
      <c r="A101" s="168" t="s">
        <v>262</v>
      </c>
      <c r="B101" s="284" t="s">
        <v>263</v>
      </c>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row>
    <row r="102" spans="1:36" ht="45" customHeight="1">
      <c r="A102" s="168" t="s">
        <v>264</v>
      </c>
      <c r="B102" s="284" t="s">
        <v>265</v>
      </c>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row>
    <row r="103" spans="1:36" ht="45" customHeight="1">
      <c r="A103" s="168" t="s">
        <v>266</v>
      </c>
      <c r="B103" s="284" t="s">
        <v>267</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row>
    <row r="104" spans="1:36" ht="34.5" customHeight="1">
      <c r="A104" s="165"/>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row>
  </sheetData>
  <sheetProtection formatCells="0" selectLockedCells="1"/>
  <mergeCells count="153">
    <mergeCell ref="A15:C15"/>
    <mergeCell ref="B64:AJ64"/>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E28:AC28"/>
    <mergeCell ref="AE28:AI28"/>
    <mergeCell ref="B102:AJ102"/>
    <mergeCell ref="B103:AJ103"/>
    <mergeCell ref="B93:AJ93"/>
    <mergeCell ref="B94:AJ94"/>
    <mergeCell ref="B95:AJ95"/>
    <mergeCell ref="B96:AJ96"/>
    <mergeCell ref="B97:AJ97"/>
    <mergeCell ref="B98:AJ98"/>
    <mergeCell ref="A99:AJ99"/>
    <mergeCell ref="B100:AJ100"/>
    <mergeCell ref="B101:AJ101"/>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Q31:W31"/>
    <mergeCell ref="V22:Y22"/>
    <mergeCell ref="Z22:AJ22"/>
    <mergeCell ref="A21:C22"/>
    <mergeCell ref="E30:I30"/>
    <mergeCell ref="J22:M22"/>
    <mergeCell ref="O22:T22"/>
    <mergeCell ref="E22:I22"/>
    <mergeCell ref="A29:C29"/>
    <mergeCell ref="E29:AC29"/>
    <mergeCell ref="AE29:AI29"/>
    <mergeCell ref="E21:I21"/>
    <mergeCell ref="J21:AJ21"/>
    <mergeCell ref="G32:L32"/>
    <mergeCell ref="G33:L33"/>
    <mergeCell ref="AA33:AF33"/>
    <mergeCell ref="Q33:V33"/>
    <mergeCell ref="Q32:W32"/>
    <mergeCell ref="S50:W50"/>
    <mergeCell ref="B51:H51"/>
    <mergeCell ref="I51:L51"/>
    <mergeCell ref="M51:AI51"/>
    <mergeCell ref="Q39:V39"/>
    <mergeCell ref="H42:W42"/>
    <mergeCell ref="X42:Y42"/>
    <mergeCell ref="AA42:AF42"/>
    <mergeCell ref="A30:C43"/>
    <mergeCell ref="Q30:R30"/>
    <mergeCell ref="F34:M34"/>
    <mergeCell ref="AA34:AF34"/>
    <mergeCell ref="G38:K38"/>
    <mergeCell ref="Q38:V38"/>
    <mergeCell ref="AA38:AF38"/>
    <mergeCell ref="Q34:W34"/>
    <mergeCell ref="AA46:AC46"/>
    <mergeCell ref="AE46:AF46"/>
    <mergeCell ref="AH46:AI46"/>
    <mergeCell ref="B71:AJ71"/>
    <mergeCell ref="B72:AJ72"/>
    <mergeCell ref="C75:AJ75"/>
    <mergeCell ref="E78:AJ78"/>
    <mergeCell ref="B47:C48"/>
    <mergeCell ref="E47:AJ47"/>
    <mergeCell ref="E48:AJ48"/>
    <mergeCell ref="K59:L59"/>
    <mergeCell ref="K60:L60"/>
    <mergeCell ref="Q58:T58"/>
    <mergeCell ref="B52:C53"/>
    <mergeCell ref="E52:AJ52"/>
    <mergeCell ref="E53:AJ53"/>
    <mergeCell ref="B50:F50"/>
    <mergeCell ref="G50:J50"/>
    <mergeCell ref="K50:L50"/>
    <mergeCell ref="M50:Q50"/>
    <mergeCell ref="V58:AJ58"/>
    <mergeCell ref="M59:AJ59"/>
    <mergeCell ref="M60:AH60"/>
    <mergeCell ref="A58:J60"/>
    <mergeCell ref="K58:L58"/>
    <mergeCell ref="N58:O58"/>
    <mergeCell ref="B63:AJ63"/>
    <mergeCell ref="E79:AJ79"/>
    <mergeCell ref="E80:AJ80"/>
    <mergeCell ref="E82:AJ82"/>
    <mergeCell ref="E85:AJ85"/>
    <mergeCell ref="E87:AJ87"/>
    <mergeCell ref="C89:AJ89"/>
    <mergeCell ref="B92:AJ92"/>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s>
  <phoneticPr fontId="7"/>
  <dataValidations count="5">
    <dataValidation imeMode="hiragana" allowBlank="1" showInputMessage="1" showErrorMessage="1" sqref="AH9 AJ60:AK60 AK59:AL59 M59:M60"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39" fitToHeight="2" orientation="portrait" r:id="rId1"/>
  <rowBreaks count="1" manualBreakCount="1">
    <brk id="61"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A136" zoomScale="70" zoomScaleNormal="100" zoomScaleSheetLayoutView="70" workbookViewId="0">
      <selection activeCell="I56" sqref="I56"/>
    </sheetView>
  </sheetViews>
  <sheetFormatPr defaultColWidth="3.625" defaultRowHeight="18.75"/>
  <cols>
    <col min="1" max="3" width="3.625" style="26"/>
    <col min="4" max="4" width="5.25" style="26" bestFit="1" customWidth="1"/>
    <col min="5" max="9" width="4.625" style="26" customWidth="1"/>
    <col min="10" max="16" width="3.625" style="26"/>
    <col min="17" max="28" width="4.125" style="26" customWidth="1"/>
    <col min="29" max="32" width="3.625" style="26"/>
    <col min="33" max="33" width="6.375" style="26" bestFit="1" customWidth="1"/>
    <col min="34" max="36" width="3.625" style="26"/>
    <col min="37" max="39" width="4.625" style="26" bestFit="1" customWidth="1"/>
    <col min="40" max="40" width="4.75" style="26" customWidth="1"/>
    <col min="41" max="41" width="3.625" style="26" customWidth="1"/>
    <col min="42" max="42" width="10.625" style="26" bestFit="1" customWidth="1"/>
    <col min="43" max="43" width="7.75" style="26" customWidth="1"/>
    <col min="44" max="44" width="12.625" style="26" customWidth="1"/>
    <col min="45" max="45" width="3.625" style="26"/>
    <col min="46" max="46" width="10.25" style="26" customWidth="1"/>
    <col min="47" max="47" width="6.125" style="26" customWidth="1"/>
    <col min="48" max="48" width="3.625" style="26"/>
    <col min="49" max="49" width="13.125" style="26" customWidth="1"/>
    <col min="50" max="50" width="6.5" style="26" customWidth="1"/>
    <col min="51" max="16384" width="3.625" style="26"/>
  </cols>
  <sheetData>
    <row r="1" spans="1:50" ht="18" customHeight="1">
      <c r="A1" s="458" t="s">
        <v>268</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12"/>
      <c r="AL1" s="12"/>
      <c r="AM1" s="12"/>
      <c r="AN1" s="206"/>
      <c r="AO1" s="206"/>
      <c r="AP1" s="206"/>
      <c r="AQ1" s="206"/>
      <c r="AR1" s="206"/>
      <c r="AS1" s="206"/>
      <c r="AT1" s="206"/>
      <c r="AU1" s="206"/>
      <c r="AV1" s="206"/>
      <c r="AW1" s="206"/>
      <c r="AX1" s="206"/>
    </row>
    <row r="2" spans="1:50" ht="20.100000000000001" customHeight="1">
      <c r="A2" s="459" t="s">
        <v>269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206"/>
      <c r="AP2" s="206"/>
      <c r="AQ2" s="206"/>
      <c r="AR2" s="206"/>
      <c r="AS2" s="206"/>
      <c r="AT2" s="206"/>
      <c r="AU2" s="206"/>
      <c r="AV2" s="206"/>
      <c r="AW2" s="206"/>
      <c r="AX2" s="206"/>
    </row>
    <row r="3" spans="1:50" ht="20.100000000000001" customHeight="1">
      <c r="A3" s="460"/>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206"/>
      <c r="AP3" s="206"/>
      <c r="AQ3" s="206"/>
      <c r="AR3" s="206"/>
      <c r="AS3" s="206"/>
      <c r="AT3" s="206"/>
      <c r="AU3" s="206"/>
      <c r="AV3" s="206"/>
      <c r="AW3" s="206"/>
      <c r="AX3" s="206"/>
    </row>
    <row r="4" spans="1:50" s="1" customFormat="1" ht="24.95" customHeight="1">
      <c r="A4" s="461" t="s">
        <v>270</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t="s">
        <v>271</v>
      </c>
      <c r="AH4" s="462"/>
      <c r="AI4" s="462"/>
      <c r="AJ4" s="462"/>
      <c r="AK4" s="462"/>
      <c r="AL4" s="462"/>
      <c r="AM4" s="462"/>
      <c r="AN4" s="463"/>
    </row>
    <row r="5" spans="1:50" s="1" customFormat="1" ht="24.95" customHeight="1">
      <c r="A5" s="464" t="s">
        <v>272</v>
      </c>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6"/>
      <c r="AG5" s="467" t="s">
        <v>3</v>
      </c>
      <c r="AH5" s="467"/>
      <c r="AI5" s="2"/>
      <c r="AJ5" s="2" t="s">
        <v>8</v>
      </c>
      <c r="AK5" s="2"/>
      <c r="AL5" s="2" t="s">
        <v>273</v>
      </c>
      <c r="AM5" s="2"/>
      <c r="AN5" s="171" t="s">
        <v>19</v>
      </c>
      <c r="AX5" s="4"/>
    </row>
    <row r="6" spans="1:50" s="1" customFormat="1" ht="24.95" customHeight="1">
      <c r="A6" s="464"/>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6"/>
      <c r="AG6" s="468" t="s">
        <v>274</v>
      </c>
      <c r="AH6" s="468"/>
      <c r="AI6" s="468"/>
      <c r="AJ6" s="468"/>
      <c r="AK6" s="468"/>
      <c r="AL6" s="468"/>
      <c r="AM6" s="468"/>
      <c r="AN6" s="469"/>
      <c r="AX6" s="4"/>
    </row>
    <row r="7" spans="1:50" s="1" customFormat="1" ht="24.95" customHeight="1">
      <c r="A7" s="486" t="s">
        <v>275</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92"/>
      <c r="AG7" s="483" t="s">
        <v>276</v>
      </c>
      <c r="AH7" s="484"/>
      <c r="AI7" s="484"/>
      <c r="AJ7" s="484"/>
      <c r="AK7" s="484"/>
      <c r="AL7" s="484"/>
      <c r="AM7" s="484"/>
      <c r="AN7" s="485"/>
      <c r="AX7" s="4"/>
    </row>
    <row r="8" spans="1:50" s="1" customFormat="1" ht="24.95" customHeight="1">
      <c r="A8" s="486"/>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92"/>
      <c r="AG8" s="172"/>
      <c r="AH8" s="173"/>
      <c r="AI8" s="173"/>
      <c r="AJ8" s="173"/>
      <c r="AK8" s="173"/>
      <c r="AL8" s="173"/>
      <c r="AM8" s="173"/>
      <c r="AN8" s="174"/>
      <c r="AX8" s="4"/>
    </row>
    <row r="9" spans="1:50" s="1" customFormat="1" ht="24.95" customHeight="1">
      <c r="A9" s="486"/>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92"/>
      <c r="AG9" s="499" t="s">
        <v>277</v>
      </c>
      <c r="AH9" s="500"/>
      <c r="AI9" s="500"/>
      <c r="AJ9" s="500"/>
      <c r="AK9" s="500"/>
      <c r="AL9" s="500"/>
      <c r="AM9" s="500"/>
      <c r="AN9" s="501"/>
    </row>
    <row r="10" spans="1:50" s="1" customFormat="1" ht="24.95" customHeight="1">
      <c r="A10" s="486"/>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92"/>
      <c r="AG10" s="175" t="s">
        <v>278</v>
      </c>
      <c r="AH10" s="502" t="s">
        <v>148</v>
      </c>
      <c r="AI10" s="502"/>
      <c r="AJ10" s="502"/>
      <c r="AK10" s="502"/>
      <c r="AL10" s="502"/>
      <c r="AM10" s="502"/>
      <c r="AN10" s="176" t="s">
        <v>279</v>
      </c>
    </row>
    <row r="11" spans="1:50" s="1" customFormat="1" ht="24.95" customHeight="1">
      <c r="A11" s="486"/>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92"/>
      <c r="AG11" s="177"/>
      <c r="AH11" s="178"/>
      <c r="AI11" s="178"/>
      <c r="AJ11" s="178"/>
      <c r="AK11" s="178"/>
      <c r="AL11" s="178"/>
      <c r="AM11" s="178"/>
      <c r="AN11" s="176"/>
    </row>
    <row r="12" spans="1:50" s="1" customFormat="1" ht="24.95" customHeight="1">
      <c r="A12" s="493" t="s">
        <v>280</v>
      </c>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5"/>
      <c r="AG12" s="503" t="s">
        <v>281</v>
      </c>
      <c r="AH12" s="504"/>
      <c r="AI12" s="504"/>
      <c r="AJ12" s="504"/>
      <c r="AK12" s="504"/>
      <c r="AL12" s="504"/>
      <c r="AM12" s="504"/>
      <c r="AN12" s="505"/>
    </row>
    <row r="13" spans="1:50" s="1" customFormat="1" ht="24.95" customHeight="1">
      <c r="A13" s="486"/>
      <c r="B13" s="48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92"/>
      <c r="AG13" s="506"/>
      <c r="AH13" s="507"/>
      <c r="AI13" s="507"/>
      <c r="AJ13" s="507"/>
      <c r="AK13" s="507"/>
      <c r="AL13" s="507"/>
      <c r="AM13" s="507"/>
      <c r="AN13" s="508"/>
    </row>
    <row r="14" spans="1:50" s="1" customFormat="1" ht="24.95" customHeight="1">
      <c r="A14" s="486"/>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92"/>
      <c r="AG14" s="506"/>
      <c r="AH14" s="507"/>
      <c r="AI14" s="507"/>
      <c r="AJ14" s="507"/>
      <c r="AK14" s="507"/>
      <c r="AL14" s="507"/>
      <c r="AM14" s="507"/>
      <c r="AN14" s="508"/>
    </row>
    <row r="15" spans="1:50" s="1" customFormat="1" ht="24.95" customHeight="1">
      <c r="A15" s="486"/>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92"/>
      <c r="AG15" s="179" t="s">
        <v>282</v>
      </c>
      <c r="AH15" s="502"/>
      <c r="AI15" s="502"/>
      <c r="AJ15" s="502"/>
      <c r="AK15" s="502"/>
      <c r="AL15" s="502"/>
      <c r="AM15" s="502"/>
      <c r="AN15" s="180" t="s">
        <v>279</v>
      </c>
    </row>
    <row r="16" spans="1:50" s="1" customFormat="1" ht="24.95" customHeight="1">
      <c r="A16" s="486"/>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92"/>
      <c r="AG16" s="5"/>
      <c r="AH16" s="6"/>
      <c r="AI16" s="6"/>
      <c r="AJ16" s="6"/>
      <c r="AK16" s="6"/>
      <c r="AL16" s="6"/>
      <c r="AM16" s="6"/>
      <c r="AN16" s="180"/>
    </row>
    <row r="17" spans="1:50" s="1" customFormat="1" ht="24.95" customHeight="1">
      <c r="A17" s="486"/>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92"/>
      <c r="AG17" s="5"/>
      <c r="AH17" s="6"/>
      <c r="AI17" s="6"/>
      <c r="AJ17" s="6"/>
      <c r="AK17" s="6"/>
      <c r="AL17" s="6"/>
      <c r="AM17" s="6"/>
      <c r="AN17" s="180"/>
    </row>
    <row r="18" spans="1:50" s="1" customFormat="1" ht="24.95" customHeight="1">
      <c r="A18" s="496"/>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8"/>
      <c r="AG18" s="181"/>
      <c r="AH18" s="182"/>
      <c r="AI18" s="182"/>
      <c r="AJ18" s="182"/>
      <c r="AK18" s="182"/>
      <c r="AL18" s="182"/>
      <c r="AM18" s="182"/>
      <c r="AN18" s="183"/>
    </row>
    <row r="19" spans="1:50" s="1" customFormat="1" ht="24.75" customHeight="1">
      <c r="A19" s="473" t="s">
        <v>283</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184"/>
      <c r="AH19" s="185"/>
      <c r="AI19" s="185"/>
      <c r="AJ19" s="185"/>
      <c r="AK19" s="185"/>
      <c r="AL19" s="185"/>
      <c r="AM19" s="185"/>
      <c r="AN19" s="201"/>
      <c r="AX19" s="4"/>
    </row>
    <row r="20" spans="1:50" s="1" customFormat="1" ht="24.95" customHeight="1">
      <c r="A20" s="475"/>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177"/>
      <c r="AH20" s="178"/>
      <c r="AI20" s="178"/>
      <c r="AJ20" s="178"/>
      <c r="AK20" s="178"/>
      <c r="AL20" s="178"/>
      <c r="AM20" s="178"/>
      <c r="AN20" s="201"/>
      <c r="AX20" s="4"/>
    </row>
    <row r="21" spans="1:50" s="1" customFormat="1" ht="24.95" customHeight="1">
      <c r="A21" s="475"/>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5"/>
      <c r="AH21" s="6"/>
      <c r="AI21" s="6"/>
      <c r="AJ21" s="6"/>
      <c r="AK21" s="6"/>
      <c r="AL21" s="6"/>
      <c r="AM21" s="6"/>
      <c r="AN21" s="201"/>
    </row>
    <row r="22" spans="1:50" s="1" customFormat="1" ht="24.95" customHeight="1">
      <c r="A22" s="475"/>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5"/>
      <c r="AH22" s="6"/>
      <c r="AI22" s="6"/>
      <c r="AJ22" s="6"/>
      <c r="AK22" s="6"/>
      <c r="AL22" s="6"/>
      <c r="AM22" s="6"/>
      <c r="AN22" s="201"/>
    </row>
    <row r="23" spans="1:50" s="1" customFormat="1" ht="24.95" customHeight="1">
      <c r="A23" s="475"/>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5"/>
      <c r="AH23" s="6"/>
      <c r="AI23" s="6"/>
      <c r="AJ23" s="6"/>
      <c r="AK23" s="6"/>
      <c r="AL23" s="6"/>
      <c r="AM23" s="6"/>
      <c r="AN23" s="201"/>
    </row>
    <row r="24" spans="1:50" s="1" customFormat="1" ht="24.95" customHeight="1">
      <c r="A24" s="475"/>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5"/>
      <c r="AH24" s="6"/>
      <c r="AI24" s="6"/>
      <c r="AJ24" s="6"/>
      <c r="AK24" s="6"/>
      <c r="AL24" s="6"/>
      <c r="AM24" s="6"/>
      <c r="AN24" s="201"/>
    </row>
    <row r="25" spans="1:50" s="1" customFormat="1" ht="24.95" customHeight="1">
      <c r="A25" s="475"/>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5"/>
      <c r="AH25" s="6"/>
      <c r="AI25" s="6"/>
      <c r="AJ25" s="6"/>
      <c r="AK25" s="6"/>
      <c r="AL25" s="6"/>
      <c r="AM25" s="6"/>
      <c r="AN25" s="201"/>
      <c r="AQ25" s="7"/>
      <c r="AR25" s="3"/>
    </row>
    <row r="26" spans="1:50" s="1" customFormat="1" ht="24.75" customHeight="1">
      <c r="A26" s="486" t="s">
        <v>284</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184"/>
      <c r="AH26" s="185"/>
      <c r="AI26" s="185"/>
      <c r="AJ26" s="185"/>
      <c r="AK26" s="185"/>
      <c r="AL26" s="185"/>
      <c r="AM26" s="185"/>
      <c r="AN26" s="201"/>
      <c r="AX26" s="4"/>
    </row>
    <row r="27" spans="1:50" s="1" customFormat="1" ht="24.95" customHeight="1">
      <c r="A27" s="486"/>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177"/>
      <c r="AH27" s="178"/>
      <c r="AI27" s="178"/>
      <c r="AJ27" s="178"/>
      <c r="AK27" s="178"/>
      <c r="AL27" s="178"/>
      <c r="AM27" s="178"/>
      <c r="AN27" s="201"/>
      <c r="AX27" s="4"/>
    </row>
    <row r="28" spans="1:50" s="1" customFormat="1" ht="24.95" customHeight="1">
      <c r="A28" s="486"/>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5"/>
      <c r="AH28" s="6"/>
      <c r="AI28" s="6"/>
      <c r="AJ28" s="6"/>
      <c r="AK28" s="6"/>
      <c r="AL28" s="6"/>
      <c r="AM28" s="6"/>
      <c r="AN28" s="201"/>
    </row>
    <row r="29" spans="1:50" s="1" customFormat="1" ht="24.95" customHeight="1">
      <c r="A29" s="486"/>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5"/>
      <c r="AH29" s="6"/>
      <c r="AI29" s="6"/>
      <c r="AJ29" s="6"/>
      <c r="AK29" s="6"/>
      <c r="AL29" s="6"/>
      <c r="AM29" s="6"/>
      <c r="AN29" s="201"/>
    </row>
    <row r="30" spans="1:50" s="1" customFormat="1" ht="24.95" customHeight="1">
      <c r="A30" s="486"/>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5"/>
      <c r="AH30" s="6"/>
      <c r="AI30" s="6"/>
      <c r="AJ30" s="6"/>
      <c r="AK30" s="6"/>
      <c r="AL30" s="6"/>
      <c r="AM30" s="6"/>
      <c r="AN30" s="201"/>
    </row>
    <row r="31" spans="1:50" s="1" customFormat="1" ht="24.95" customHeight="1">
      <c r="A31" s="486"/>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5"/>
      <c r="AH31" s="6"/>
      <c r="AI31" s="6"/>
      <c r="AJ31" s="6"/>
      <c r="AK31" s="6"/>
      <c r="AL31" s="6"/>
      <c r="AM31" s="6"/>
      <c r="AN31" s="201"/>
    </row>
    <row r="32" spans="1:50" s="1" customFormat="1" ht="24.95" customHeight="1">
      <c r="A32" s="486"/>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5"/>
      <c r="AH32" s="6"/>
      <c r="AI32" s="6"/>
      <c r="AJ32" s="6"/>
      <c r="AK32" s="6"/>
      <c r="AL32" s="6"/>
      <c r="AM32" s="6"/>
      <c r="AN32" s="201"/>
      <c r="AQ32" s="7"/>
      <c r="AR32" s="3"/>
    </row>
    <row r="33" spans="1:50" s="1" customFormat="1" ht="24.95" customHeight="1">
      <c r="A33" s="486"/>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177"/>
      <c r="AH33" s="178"/>
      <c r="AI33" s="178"/>
      <c r="AJ33" s="178"/>
      <c r="AK33" s="178"/>
      <c r="AL33" s="178"/>
      <c r="AM33" s="178"/>
      <c r="AN33" s="201"/>
      <c r="AX33" s="4"/>
    </row>
    <row r="34" spans="1:50" s="1" customFormat="1" ht="24.95" customHeight="1">
      <c r="A34" s="486"/>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23"/>
      <c r="AH34" s="186"/>
      <c r="AI34" s="186"/>
      <c r="AJ34" s="186"/>
      <c r="AK34" s="186"/>
      <c r="AL34" s="186"/>
      <c r="AM34" s="186"/>
      <c r="AN34" s="24"/>
    </row>
    <row r="35" spans="1:50" s="1" customFormat="1" ht="24.95" customHeight="1">
      <c r="A35" s="473" t="s">
        <v>285</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23"/>
      <c r="AH35" s="186"/>
      <c r="AI35" s="186"/>
      <c r="AJ35" s="186"/>
      <c r="AK35" s="186"/>
      <c r="AL35" s="186"/>
      <c r="AM35" s="186"/>
      <c r="AN35" s="24"/>
    </row>
    <row r="36" spans="1:50" s="1" customFormat="1" ht="24.95" customHeight="1">
      <c r="A36" s="475"/>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23"/>
      <c r="AH36" s="6"/>
      <c r="AI36" s="6"/>
      <c r="AJ36" s="6"/>
      <c r="AK36" s="6"/>
      <c r="AL36" s="6"/>
      <c r="AM36" s="6"/>
      <c r="AN36" s="24"/>
    </row>
    <row r="37" spans="1:50" s="1" customFormat="1" ht="24.95" customHeight="1">
      <c r="A37" s="475"/>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5"/>
      <c r="AH37" s="6"/>
      <c r="AI37" s="6"/>
      <c r="AJ37" s="6"/>
      <c r="AK37" s="6"/>
      <c r="AL37" s="6"/>
      <c r="AM37" s="6"/>
      <c r="AN37" s="201"/>
      <c r="AQ37" s="7"/>
      <c r="AR37" s="3"/>
    </row>
    <row r="38" spans="1:50" s="1" customFormat="1" ht="24.75" customHeight="1">
      <c r="A38" s="471" t="s">
        <v>286</v>
      </c>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184"/>
      <c r="AH38" s="185"/>
      <c r="AI38" s="185"/>
      <c r="AJ38" s="185"/>
      <c r="AK38" s="185"/>
      <c r="AL38" s="185"/>
      <c r="AM38" s="185"/>
      <c r="AN38" s="201"/>
      <c r="AX38" s="4"/>
    </row>
    <row r="39" spans="1:50" s="1" customFormat="1" ht="24.75" customHeight="1">
      <c r="A39" s="473"/>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184"/>
      <c r="AH39" s="185"/>
      <c r="AI39" s="185"/>
      <c r="AJ39" s="185"/>
      <c r="AK39" s="185"/>
      <c r="AL39" s="185"/>
      <c r="AM39" s="185"/>
      <c r="AN39" s="201"/>
      <c r="AX39" s="4"/>
    </row>
    <row r="40" spans="1:50" s="1" customFormat="1" ht="24.75" customHeight="1">
      <c r="A40" s="473"/>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184"/>
      <c r="AH40" s="185"/>
      <c r="AI40" s="185"/>
      <c r="AJ40" s="185"/>
      <c r="AK40" s="185"/>
      <c r="AL40" s="185"/>
      <c r="AM40" s="185"/>
      <c r="AN40" s="201"/>
      <c r="AX40" s="4"/>
    </row>
    <row r="41" spans="1:50" s="1" customFormat="1" ht="24.95" customHeight="1">
      <c r="A41" s="475"/>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177"/>
      <c r="AH41" s="178"/>
      <c r="AI41" s="178"/>
      <c r="AJ41" s="178"/>
      <c r="AK41" s="178"/>
      <c r="AL41" s="178"/>
      <c r="AM41" s="178"/>
      <c r="AN41" s="201"/>
      <c r="AX41" s="4"/>
    </row>
    <row r="42" spans="1:50" s="1" customFormat="1" ht="24.95" customHeight="1">
      <c r="A42" s="475"/>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8" t="s">
        <v>287</v>
      </c>
      <c r="AH42" s="479"/>
      <c r="AI42" s="479"/>
      <c r="AJ42" s="479"/>
      <c r="AK42" s="479"/>
      <c r="AL42" s="479"/>
      <c r="AM42" s="479"/>
      <c r="AN42" s="480"/>
    </row>
    <row r="43" spans="1:50" s="1" customFormat="1" ht="24.95" customHeight="1">
      <c r="A43" s="475"/>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81" t="s">
        <v>278</v>
      </c>
      <c r="AH43" s="488" t="s">
        <v>148</v>
      </c>
      <c r="AI43" s="488"/>
      <c r="AJ43" s="488"/>
      <c r="AK43" s="488"/>
      <c r="AL43" s="488"/>
      <c r="AM43" s="488"/>
      <c r="AN43" s="490" t="s">
        <v>279</v>
      </c>
    </row>
    <row r="44" spans="1:50" s="1" customFormat="1" ht="24.95" customHeight="1">
      <c r="A44" s="475"/>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81"/>
      <c r="AH44" s="488"/>
      <c r="AI44" s="488"/>
      <c r="AJ44" s="488"/>
      <c r="AK44" s="488"/>
      <c r="AL44" s="488"/>
      <c r="AM44" s="488"/>
      <c r="AN44" s="490"/>
    </row>
    <row r="45" spans="1:50" s="1" customFormat="1" ht="24.95" customHeight="1" thickBot="1">
      <c r="A45" s="476"/>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82"/>
      <c r="AH45" s="489"/>
      <c r="AI45" s="489"/>
      <c r="AJ45" s="489"/>
      <c r="AK45" s="489"/>
      <c r="AL45" s="489"/>
      <c r="AM45" s="489"/>
      <c r="AN45" s="491"/>
      <c r="AQ45" s="7"/>
      <c r="AR45" s="3"/>
    </row>
    <row r="46" spans="1:50" s="1" customFormat="1" ht="24.95" customHeight="1" thickTop="1" thickBot="1">
      <c r="A46" s="435" t="s">
        <v>3</v>
      </c>
      <c r="B46" s="435"/>
      <c r="C46" s="435"/>
      <c r="D46" s="22">
        <v>2</v>
      </c>
      <c r="E46" s="11" t="s">
        <v>8</v>
      </c>
      <c r="F46" s="22">
        <v>11</v>
      </c>
      <c r="G46" s="11" t="s">
        <v>288</v>
      </c>
      <c r="H46" s="22">
        <v>20</v>
      </c>
      <c r="I46" s="11" t="s">
        <v>19</v>
      </c>
      <c r="J46" s="11"/>
      <c r="K46" s="11"/>
      <c r="L46" s="431" t="s">
        <v>289</v>
      </c>
      <c r="M46" s="431"/>
      <c r="N46" s="431"/>
      <c r="O46" s="431"/>
      <c r="P46" s="431"/>
      <c r="Q46" s="431"/>
      <c r="R46" s="431"/>
      <c r="S46" s="431" t="s">
        <v>290</v>
      </c>
      <c r="T46" s="431"/>
      <c r="U46" s="431"/>
      <c r="V46" s="431"/>
      <c r="W46" s="11"/>
      <c r="X46" s="11" t="s">
        <v>291</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282</v>
      </c>
      <c r="L47" s="431" t="s">
        <v>289</v>
      </c>
      <c r="M47" s="431"/>
      <c r="N47" s="431"/>
      <c r="O47" s="431"/>
      <c r="P47" s="431"/>
      <c r="Q47" s="431"/>
      <c r="R47" s="431"/>
      <c r="S47" s="11" t="s">
        <v>292</v>
      </c>
      <c r="T47" s="431" t="s">
        <v>293</v>
      </c>
      <c r="U47" s="431"/>
      <c r="V47" s="431"/>
      <c r="W47" s="431"/>
      <c r="X47" s="431"/>
      <c r="Y47" s="431"/>
      <c r="Z47" s="431"/>
      <c r="AA47" s="11"/>
      <c r="AB47" s="11"/>
      <c r="AC47" s="11"/>
      <c r="AD47" s="11"/>
      <c r="AE47" s="11"/>
      <c r="AF47" s="11"/>
      <c r="AG47" s="11"/>
      <c r="AH47" s="11"/>
      <c r="AI47" s="11"/>
      <c r="AJ47" s="11"/>
      <c r="AK47" s="11"/>
      <c r="AL47" s="11"/>
      <c r="AM47" s="11"/>
      <c r="AN47" s="11"/>
    </row>
    <row r="48" spans="1:50" s="1" customFormat="1" ht="24.95" customHeight="1">
      <c r="A48" s="470" t="s">
        <v>294</v>
      </c>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row>
    <row r="49" spans="1:40" s="1" customFormat="1" ht="24.95" customHeight="1">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row>
    <row r="50" spans="1:40" s="1" customFormat="1" ht="24.95" customHeight="1">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row>
    <row r="51" spans="1:40" s="1" customFormat="1" ht="24.95" customHeight="1">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row>
    <row r="52" spans="1:40" s="1" customFormat="1" ht="24.95" customHeight="1">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row>
    <row r="53" spans="1:40" s="1" customFormat="1" ht="24.95" customHeight="1">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row>
    <row r="54" spans="1:40" s="1" customFormat="1" ht="24.95" customHeight="1">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207"/>
      <c r="B56" s="435" t="s">
        <v>40</v>
      </c>
      <c r="C56" s="435"/>
      <c r="D56" s="435"/>
      <c r="E56" s="435"/>
      <c r="F56" s="207"/>
      <c r="G56" s="435" t="s">
        <v>295</v>
      </c>
      <c r="H56" s="435"/>
      <c r="I56" s="454" t="str">
        <f>IF('新特小第1号（支給申請書）'!E11="","",'新特小第1号（支給申請書）'!E11)</f>
        <v>大阪府大阪市中央区南船場三丁目5番27号　アルファ心斎橋301号</v>
      </c>
      <c r="J56" s="454"/>
      <c r="K56" s="454"/>
      <c r="L56" s="454"/>
      <c r="M56" s="454"/>
      <c r="N56" s="454"/>
      <c r="O56" s="454"/>
      <c r="P56" s="454"/>
      <c r="Q56" s="454"/>
      <c r="R56" s="454"/>
      <c r="S56" s="454"/>
      <c r="T56" s="454"/>
      <c r="U56" s="454"/>
      <c r="V56" s="454"/>
      <c r="W56" s="454"/>
      <c r="X56" s="454"/>
      <c r="Y56" s="454"/>
      <c r="Z56" s="454"/>
      <c r="AA56" s="454"/>
      <c r="AB56" s="435" t="s">
        <v>296</v>
      </c>
      <c r="AC56" s="435"/>
      <c r="AD56" s="435"/>
      <c r="AE56" s="435"/>
      <c r="AF56" s="445" t="str">
        <f>IF('新特小第1号（支給申請書）'!Y13="","",'新特小第1号（支給申請書）'!Y13)</f>
        <v>090</v>
      </c>
      <c r="AG56" s="445"/>
      <c r="AH56" s="202" t="s">
        <v>33</v>
      </c>
      <c r="AI56" s="445" t="str">
        <f>IF('新特小第1号（支給申請書）'!AC13="","",'新特小第1号（支給申請書）'!AC13)</f>
        <v>1132</v>
      </c>
      <c r="AJ56" s="445"/>
      <c r="AK56" s="445"/>
      <c r="AL56" s="202" t="s">
        <v>33</v>
      </c>
      <c r="AM56" s="445" t="str">
        <f>IF('新特小第1号（支給申請書）'!AG13="","",'新特小第1号（支給申請書）'!AG13)</f>
        <v>2047</v>
      </c>
      <c r="AN56" s="445"/>
    </row>
    <row r="57" spans="1:40" s="1" customFormat="1" ht="24.95" customHeight="1" thickBot="1">
      <c r="A57" s="207"/>
      <c r="B57" s="207"/>
      <c r="C57" s="207"/>
      <c r="D57" s="207"/>
      <c r="E57" s="207"/>
      <c r="F57" s="207"/>
      <c r="G57" s="435" t="s">
        <v>297</v>
      </c>
      <c r="H57" s="435"/>
      <c r="I57" s="446" t="str">
        <f>IF('新特小第1号（支給申請書）'!J8="","",'新特小第1号（支給申請書）'!J8)</f>
        <v>株式会社プラスミュージック</v>
      </c>
      <c r="J57" s="446"/>
      <c r="K57" s="446"/>
      <c r="L57" s="446"/>
      <c r="M57" s="446"/>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207"/>
      <c r="AL57" s="207"/>
      <c r="AM57" s="207"/>
      <c r="AN57" s="207"/>
    </row>
    <row r="58" spans="1:40" s="1" customFormat="1" ht="24.95" customHeight="1" thickTop="1" thickBot="1">
      <c r="A58" s="207"/>
      <c r="B58" s="207"/>
      <c r="C58" s="207"/>
      <c r="D58" s="207"/>
      <c r="E58" s="207"/>
      <c r="F58" s="207"/>
      <c r="G58" s="10"/>
      <c r="H58" s="207"/>
      <c r="I58" s="11" t="s">
        <v>298</v>
      </c>
      <c r="J58" s="207"/>
      <c r="K58" s="207"/>
      <c r="L58" s="207"/>
      <c r="M58" s="207"/>
      <c r="N58" s="448" t="s">
        <v>299</v>
      </c>
      <c r="O58" s="449"/>
      <c r="P58" s="449"/>
      <c r="Q58" s="449"/>
      <c r="R58" s="449"/>
      <c r="S58" s="449"/>
      <c r="T58" s="449"/>
      <c r="U58" s="449"/>
      <c r="V58" s="449"/>
      <c r="W58" s="449"/>
      <c r="X58" s="449"/>
      <c r="Y58" s="449"/>
      <c r="Z58" s="449"/>
      <c r="AA58" s="449"/>
      <c r="AB58" s="449"/>
      <c r="AC58" s="449"/>
      <c r="AD58" s="449"/>
      <c r="AE58" s="449"/>
      <c r="AF58" s="449"/>
      <c r="AG58" s="449"/>
      <c r="AH58" s="449"/>
      <c r="AI58" s="449"/>
      <c r="AJ58" s="450"/>
      <c r="AK58" s="207"/>
      <c r="AL58" s="207"/>
      <c r="AM58" s="207"/>
      <c r="AN58" s="207"/>
    </row>
    <row r="59" spans="1:40" s="1" customFormat="1" ht="24.95" customHeight="1" thickTop="1">
      <c r="A59" s="11"/>
      <c r="B59" s="11"/>
      <c r="C59" s="11"/>
      <c r="D59" s="11"/>
      <c r="E59" s="11"/>
      <c r="F59" s="11"/>
      <c r="G59" s="431" t="s">
        <v>41</v>
      </c>
      <c r="H59" s="431"/>
      <c r="I59" s="451" t="str">
        <f>IF('新特小第1号（支給申請書）'!J9="","",'新特小第1号（支給申請書）'!J9)</f>
        <v>代表取締役　稲岡　大治</v>
      </c>
      <c r="J59" s="451"/>
      <c r="K59" s="451"/>
      <c r="L59" s="451"/>
      <c r="M59" s="451"/>
      <c r="N59" s="451"/>
      <c r="O59" s="451"/>
      <c r="P59" s="451"/>
      <c r="Q59" s="451"/>
      <c r="R59" s="451"/>
      <c r="S59" s="451"/>
      <c r="T59" s="451"/>
      <c r="U59" s="451"/>
      <c r="V59" s="451"/>
      <c r="W59" s="451"/>
      <c r="X59" s="451"/>
      <c r="Y59" s="451"/>
      <c r="Z59" s="451"/>
      <c r="AA59" s="451"/>
      <c r="AB59" s="451"/>
      <c r="AC59" s="451"/>
      <c r="AD59" s="434" t="s">
        <v>300</v>
      </c>
      <c r="AE59" s="434"/>
      <c r="AF59" s="434"/>
      <c r="AG59" s="434"/>
      <c r="AH59" s="434"/>
      <c r="AI59" s="434"/>
      <c r="AJ59" s="434"/>
      <c r="AK59" s="11"/>
      <c r="AL59" s="11"/>
      <c r="AM59" s="427" t="s">
        <v>301</v>
      </c>
      <c r="AN59" s="427"/>
    </row>
    <row r="60" spans="1:40" s="1" customFormat="1" ht="24.95" customHeight="1" thickBot="1">
      <c r="A60" s="11"/>
      <c r="B60" s="11"/>
      <c r="C60" s="11"/>
      <c r="D60" s="11"/>
      <c r="E60" s="11"/>
      <c r="F60" s="11"/>
      <c r="G60" s="11"/>
      <c r="H60" s="11"/>
      <c r="I60" s="451"/>
      <c r="J60" s="451"/>
      <c r="K60" s="451"/>
      <c r="L60" s="451"/>
      <c r="M60" s="451"/>
      <c r="N60" s="451"/>
      <c r="O60" s="451"/>
      <c r="P60" s="452"/>
      <c r="Q60" s="452"/>
      <c r="R60" s="452"/>
      <c r="S60" s="452"/>
      <c r="T60" s="452"/>
      <c r="U60" s="452"/>
      <c r="V60" s="452"/>
      <c r="W60" s="452"/>
      <c r="X60" s="452"/>
      <c r="Y60" s="452"/>
      <c r="Z60" s="452"/>
      <c r="AA60" s="452"/>
      <c r="AB60" s="452"/>
      <c r="AC60" s="452"/>
      <c r="AD60" s="434"/>
      <c r="AE60" s="434"/>
      <c r="AF60" s="434"/>
      <c r="AG60" s="434"/>
      <c r="AH60" s="434"/>
      <c r="AI60" s="434"/>
      <c r="AJ60" s="434"/>
      <c r="AK60" s="11"/>
      <c r="AL60" s="11"/>
      <c r="AM60" s="427"/>
      <c r="AN60" s="427"/>
    </row>
    <row r="61" spans="1:40" s="1" customFormat="1" ht="24.95" customHeight="1" thickTop="1" thickBot="1">
      <c r="A61" s="11"/>
      <c r="B61" s="455" t="s">
        <v>302</v>
      </c>
      <c r="C61" s="455"/>
      <c r="D61" s="455"/>
      <c r="E61" s="455"/>
      <c r="F61" s="455"/>
      <c r="G61" s="455"/>
      <c r="H61" s="455"/>
      <c r="I61" s="369" t="s">
        <v>303</v>
      </c>
      <c r="J61" s="453"/>
      <c r="K61" s="456">
        <v>55</v>
      </c>
      <c r="L61" s="457"/>
      <c r="M61" s="15" t="s">
        <v>8</v>
      </c>
      <c r="N61" s="456">
        <v>5</v>
      </c>
      <c r="O61" s="457"/>
      <c r="P61" s="15" t="s">
        <v>288</v>
      </c>
      <c r="Q61" s="456">
        <v>20</v>
      </c>
      <c r="R61" s="457"/>
      <c r="S61" s="15" t="s">
        <v>19</v>
      </c>
      <c r="T61" s="25"/>
      <c r="U61" s="25"/>
      <c r="V61" s="25"/>
      <c r="W61" s="25"/>
      <c r="X61" s="25"/>
      <c r="Y61" s="25"/>
      <c r="Z61" s="25"/>
      <c r="AA61" s="25"/>
      <c r="AB61" s="25"/>
      <c r="AC61" s="25"/>
      <c r="AD61" s="204"/>
      <c r="AE61" s="204"/>
      <c r="AF61" s="204"/>
      <c r="AG61" s="204"/>
      <c r="AH61" s="204"/>
      <c r="AI61" s="204"/>
      <c r="AJ61" s="204"/>
      <c r="AK61" s="11"/>
      <c r="AL61" s="11"/>
      <c r="AM61" s="205"/>
      <c r="AN61" s="205"/>
    </row>
    <row r="62" spans="1:40" s="1" customFormat="1" ht="9.75" customHeight="1" thickTop="1">
      <c r="A62" s="444" t="s">
        <v>304</v>
      </c>
      <c r="B62" s="444"/>
      <c r="C62" s="444"/>
      <c r="D62" s="444"/>
      <c r="E62" s="444"/>
      <c r="F62" s="444"/>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s="1" customFormat="1" ht="24.95" customHeight="1">
      <c r="A63" s="444"/>
      <c r="B63" s="444"/>
      <c r="C63" s="444"/>
      <c r="D63" s="444"/>
      <c r="E63" s="444"/>
      <c r="F63" s="444"/>
      <c r="G63" s="435" t="s">
        <v>295</v>
      </c>
      <c r="H63" s="435"/>
      <c r="I63" s="436" t="str">
        <f>IF('新特小第1号（支給申請書）'!V58="","",'新特小第1号（支給申請書）'!V58)</f>
        <v/>
      </c>
      <c r="J63" s="436"/>
      <c r="K63" s="436"/>
      <c r="L63" s="436"/>
      <c r="M63" s="436"/>
      <c r="N63" s="436"/>
      <c r="O63" s="436"/>
      <c r="P63" s="436"/>
      <c r="Q63" s="436"/>
      <c r="R63" s="436"/>
      <c r="S63" s="436"/>
      <c r="T63" s="436"/>
      <c r="U63" s="436"/>
      <c r="V63" s="436"/>
      <c r="W63" s="436"/>
      <c r="X63" s="436"/>
      <c r="Y63" s="436"/>
      <c r="Z63" s="436"/>
      <c r="AA63" s="436"/>
      <c r="AB63" s="435" t="s">
        <v>296</v>
      </c>
      <c r="AC63" s="435"/>
      <c r="AD63" s="435"/>
      <c r="AE63" s="435"/>
      <c r="AF63" s="443"/>
      <c r="AG63" s="443"/>
      <c r="AH63" s="13" t="s">
        <v>33</v>
      </c>
      <c r="AI63" s="443"/>
      <c r="AJ63" s="443"/>
      <c r="AK63" s="443"/>
      <c r="AL63" s="13" t="s">
        <v>33</v>
      </c>
      <c r="AM63" s="443"/>
      <c r="AN63" s="443"/>
    </row>
    <row r="64" spans="1:40" s="1" customFormat="1" ht="24.95" customHeight="1">
      <c r="A64" s="444"/>
      <c r="B64" s="444"/>
      <c r="C64" s="444"/>
      <c r="D64" s="444"/>
      <c r="E64" s="444"/>
      <c r="F64" s="444"/>
      <c r="G64" s="435" t="s">
        <v>297</v>
      </c>
      <c r="H64" s="435"/>
      <c r="I64" s="436" t="str">
        <f>IF('新特小第1号（支給申請書）'!M59="","",'新特小第1号（支給申請書）'!M59)</f>
        <v/>
      </c>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207"/>
      <c r="AL64" s="207"/>
      <c r="AM64" s="207"/>
      <c r="AN64" s="207"/>
    </row>
    <row r="65" spans="1:40" s="1" customFormat="1" ht="24.95" customHeight="1">
      <c r="A65" s="444"/>
      <c r="B65" s="444"/>
      <c r="C65" s="444"/>
      <c r="D65" s="444"/>
      <c r="E65" s="444"/>
      <c r="F65" s="444"/>
      <c r="G65" s="431" t="s">
        <v>41</v>
      </c>
      <c r="H65" s="431"/>
      <c r="I65" s="432" t="str">
        <f>IF('新特小第1号（支給申請書）'!M60="","",'新特小第1号（支給申請書）'!M60)</f>
        <v/>
      </c>
      <c r="J65" s="432"/>
      <c r="K65" s="432"/>
      <c r="L65" s="432"/>
      <c r="M65" s="432"/>
      <c r="N65" s="432"/>
      <c r="O65" s="432"/>
      <c r="P65" s="432"/>
      <c r="Q65" s="432"/>
      <c r="R65" s="432"/>
      <c r="S65" s="432"/>
      <c r="T65" s="432"/>
      <c r="U65" s="432"/>
      <c r="V65" s="432"/>
      <c r="W65" s="432"/>
      <c r="X65" s="432"/>
      <c r="Y65" s="432"/>
      <c r="Z65" s="432"/>
      <c r="AA65" s="432"/>
      <c r="AB65" s="432"/>
      <c r="AC65" s="432"/>
      <c r="AD65" s="434" t="s">
        <v>300</v>
      </c>
      <c r="AE65" s="434"/>
      <c r="AF65" s="434"/>
      <c r="AG65" s="434"/>
      <c r="AH65" s="434"/>
      <c r="AI65" s="434"/>
      <c r="AJ65" s="434"/>
      <c r="AK65" s="11"/>
      <c r="AL65" s="11"/>
      <c r="AM65" s="427" t="s">
        <v>301</v>
      </c>
      <c r="AN65" s="427"/>
    </row>
    <row r="66" spans="1:40" s="1" customFormat="1" ht="24.95" customHeight="1">
      <c r="A66" s="444"/>
      <c r="B66" s="444"/>
      <c r="C66" s="444"/>
      <c r="D66" s="444"/>
      <c r="E66" s="444"/>
      <c r="F66" s="444"/>
      <c r="G66" s="11"/>
      <c r="H66" s="11"/>
      <c r="I66" s="433"/>
      <c r="J66" s="433"/>
      <c r="K66" s="433"/>
      <c r="L66" s="433"/>
      <c r="M66" s="433"/>
      <c r="N66" s="433"/>
      <c r="O66" s="433"/>
      <c r="P66" s="433"/>
      <c r="Q66" s="433"/>
      <c r="R66" s="433"/>
      <c r="S66" s="433"/>
      <c r="T66" s="433"/>
      <c r="U66" s="433"/>
      <c r="V66" s="433"/>
      <c r="W66" s="433"/>
      <c r="X66" s="433"/>
      <c r="Y66" s="433"/>
      <c r="Z66" s="433"/>
      <c r="AA66" s="433"/>
      <c r="AB66" s="433"/>
      <c r="AC66" s="433"/>
      <c r="AD66" s="434"/>
      <c r="AE66" s="434"/>
      <c r="AF66" s="434"/>
      <c r="AG66" s="434"/>
      <c r="AH66" s="434"/>
      <c r="AI66" s="434"/>
      <c r="AJ66" s="434"/>
      <c r="AK66" s="11"/>
      <c r="AL66" s="11"/>
      <c r="AM66" s="427"/>
      <c r="AN66" s="427"/>
    </row>
    <row r="67" spans="1:40" s="1" customFormat="1" ht="24.95" customHeight="1">
      <c r="A67" s="428" t="s">
        <v>305</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row>
    <row r="68" spans="1:40" s="1" customFormat="1" ht="24.95" customHeight="1">
      <c r="A68" s="428"/>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row>
    <row r="69" spans="1:40" s="1" customFormat="1" ht="24.95" customHeight="1">
      <c r="A69" s="428"/>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row>
    <row r="70" spans="1:40" s="1" customFormat="1" ht="18" customHeight="1">
      <c r="A70" s="429" t="s">
        <v>306</v>
      </c>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row>
    <row r="71" spans="1:40" s="1" customFormat="1" ht="23.25" customHeight="1">
      <c r="A71" s="429"/>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row>
    <row r="72" spans="1:40" s="1" customFormat="1" ht="24.95" customHeight="1">
      <c r="A72" s="430" t="s">
        <v>307</v>
      </c>
      <c r="B72" s="430"/>
      <c r="C72" s="430"/>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row>
    <row r="73" spans="1:40" s="1" customFormat="1" ht="24.95" customHeight="1">
      <c r="A73" s="430"/>
      <c r="B73" s="430"/>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row>
    <row r="74" spans="1:40" s="1" customFormat="1" ht="24.95" customHeight="1">
      <c r="A74" s="430"/>
      <c r="B74" s="430"/>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row>
    <row r="75" spans="1:40" s="1" customFormat="1" ht="24.95" customHeight="1">
      <c r="A75" s="430"/>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row>
    <row r="76" spans="1:40" s="1" customFormat="1" ht="24.95" customHeight="1">
      <c r="A76" s="430"/>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row>
    <row r="77" spans="1:40" s="1" customFormat="1" ht="24.95" customHeight="1">
      <c r="A77" s="430"/>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row>
    <row r="78" spans="1:40" s="1" customFormat="1" ht="24.95" customHeight="1">
      <c r="A78" s="430"/>
      <c r="B78" s="430"/>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row>
    <row r="79" spans="1:40" s="1" customFormat="1" ht="18.75" customHeight="1">
      <c r="A79" s="430"/>
      <c r="B79" s="430"/>
      <c r="C79" s="430"/>
      <c r="D79" s="430"/>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row>
    <row r="80" spans="1:40" s="1" customFormat="1" ht="24.95" customHeight="1">
      <c r="A80" s="429" t="s">
        <v>304</v>
      </c>
      <c r="B80" s="429"/>
      <c r="C80" s="429"/>
      <c r="D80" s="429"/>
      <c r="E80" s="429"/>
      <c r="F80" s="429"/>
      <c r="G80" s="435" t="s">
        <v>295</v>
      </c>
      <c r="H80" s="435"/>
      <c r="I80" s="436" t="str">
        <f>IF('新特小第1号（支給申請書）'!V58="","",'新特小第1号（支給申請書）'!V58)</f>
        <v/>
      </c>
      <c r="J80" s="436"/>
      <c r="K80" s="436"/>
      <c r="L80" s="436"/>
      <c r="M80" s="436"/>
      <c r="N80" s="436"/>
      <c r="O80" s="436"/>
      <c r="P80" s="436"/>
      <c r="Q80" s="436"/>
      <c r="R80" s="436"/>
      <c r="S80" s="436"/>
      <c r="T80" s="436"/>
      <c r="U80" s="436"/>
      <c r="V80" s="436"/>
      <c r="W80" s="436"/>
      <c r="X80" s="436"/>
      <c r="Y80" s="436"/>
      <c r="Z80" s="436"/>
      <c r="AA80" s="436"/>
      <c r="AB80" s="435" t="s">
        <v>296</v>
      </c>
      <c r="AC80" s="435"/>
      <c r="AD80" s="435"/>
      <c r="AE80" s="435"/>
      <c r="AF80" s="437" t="str">
        <f>IF(AF63="","",AF63)</f>
        <v/>
      </c>
      <c r="AG80" s="437"/>
      <c r="AH80" s="13" t="s">
        <v>33</v>
      </c>
      <c r="AI80" s="437" t="str">
        <f>IF(AI63="","",AI63)</f>
        <v/>
      </c>
      <c r="AJ80" s="437"/>
      <c r="AK80" s="437"/>
      <c r="AL80" s="13" t="s">
        <v>33</v>
      </c>
      <c r="AM80" s="437" t="str">
        <f>IF(AM63="","",AM63)</f>
        <v/>
      </c>
      <c r="AN80" s="437"/>
    </row>
    <row r="81" spans="1:40" s="1" customFormat="1" ht="24.95" customHeight="1">
      <c r="A81" s="429"/>
      <c r="B81" s="429"/>
      <c r="C81" s="429"/>
      <c r="D81" s="429"/>
      <c r="E81" s="429"/>
      <c r="F81" s="429"/>
      <c r="G81" s="435" t="s">
        <v>297</v>
      </c>
      <c r="H81" s="435"/>
      <c r="I81" s="436" t="str">
        <f>IF('新特小第1号（支給申請書）'!M59="","",'新特小第1号（支給申請書）'!M59)</f>
        <v/>
      </c>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207"/>
      <c r="AL81" s="207"/>
      <c r="AM81" s="207"/>
      <c r="AN81" s="207"/>
    </row>
    <row r="82" spans="1:40" s="1" customFormat="1" ht="24.75" customHeight="1">
      <c r="A82" s="429"/>
      <c r="B82" s="429"/>
      <c r="C82" s="429"/>
      <c r="D82" s="429"/>
      <c r="E82" s="429"/>
      <c r="F82" s="429"/>
      <c r="G82" s="431" t="s">
        <v>41</v>
      </c>
      <c r="H82" s="431"/>
      <c r="I82" s="432" t="str">
        <f>IF('新特小第1号（支給申請書）'!M60="","",'新特小第1号（支給申請書）'!M60)</f>
        <v/>
      </c>
      <c r="J82" s="432"/>
      <c r="K82" s="432"/>
      <c r="L82" s="432"/>
      <c r="M82" s="432"/>
      <c r="N82" s="432"/>
      <c r="O82" s="432"/>
      <c r="P82" s="432"/>
      <c r="Q82" s="432"/>
      <c r="R82" s="432"/>
      <c r="S82" s="432"/>
      <c r="T82" s="432"/>
      <c r="U82" s="432"/>
      <c r="V82" s="432"/>
      <c r="W82" s="432"/>
      <c r="X82" s="432"/>
      <c r="Y82" s="432"/>
      <c r="Z82" s="432"/>
      <c r="AA82" s="432"/>
      <c r="AB82" s="432"/>
      <c r="AC82" s="432"/>
      <c r="AD82" s="434" t="s">
        <v>300</v>
      </c>
      <c r="AE82" s="434"/>
      <c r="AF82" s="434"/>
      <c r="AG82" s="434"/>
      <c r="AH82" s="434"/>
      <c r="AI82" s="434"/>
      <c r="AJ82" s="434"/>
      <c r="AK82" s="11"/>
      <c r="AL82" s="11"/>
      <c r="AM82" s="427" t="s">
        <v>301</v>
      </c>
      <c r="AN82" s="427"/>
    </row>
    <row r="83" spans="1:40" s="1" customFormat="1" ht="10.5" customHeight="1">
      <c r="A83" s="429"/>
      <c r="B83" s="429"/>
      <c r="C83" s="429"/>
      <c r="D83" s="429"/>
      <c r="E83" s="429"/>
      <c r="F83" s="429"/>
      <c r="G83" s="11"/>
      <c r="H83" s="11"/>
      <c r="I83" s="433"/>
      <c r="J83" s="433"/>
      <c r="K83" s="433"/>
      <c r="L83" s="433"/>
      <c r="M83" s="433"/>
      <c r="N83" s="433"/>
      <c r="O83" s="433"/>
      <c r="P83" s="433"/>
      <c r="Q83" s="433"/>
      <c r="R83" s="433"/>
      <c r="S83" s="433"/>
      <c r="T83" s="433"/>
      <c r="U83" s="433"/>
      <c r="V83" s="433"/>
      <c r="W83" s="433"/>
      <c r="X83" s="433"/>
      <c r="Y83" s="433"/>
      <c r="Z83" s="433"/>
      <c r="AA83" s="433"/>
      <c r="AB83" s="433"/>
      <c r="AC83" s="433"/>
      <c r="AD83" s="434"/>
      <c r="AE83" s="434"/>
      <c r="AF83" s="434"/>
      <c r="AG83" s="434"/>
      <c r="AH83" s="434"/>
      <c r="AI83" s="434"/>
      <c r="AJ83" s="434"/>
      <c r="AK83" s="11"/>
      <c r="AL83" s="11"/>
      <c r="AM83" s="427"/>
      <c r="AN83" s="427"/>
    </row>
    <row r="84" spans="1:40">
      <c r="A84" s="440" t="s">
        <v>308</v>
      </c>
      <c r="B84" s="440"/>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row>
    <row r="85" spans="1:40" ht="21.75" customHeight="1">
      <c r="A85" s="441" t="s">
        <v>309</v>
      </c>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row>
    <row r="86" spans="1:40" ht="18.75" customHeight="1">
      <c r="A86" s="439" t="s">
        <v>310</v>
      </c>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row>
    <row r="87" spans="1:40">
      <c r="A87" s="439"/>
      <c r="B87" s="439"/>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row>
    <row r="88" spans="1:40">
      <c r="A88" s="439"/>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row>
    <row r="89" spans="1:40">
      <c r="A89" s="439"/>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row>
    <row r="90" spans="1:40">
      <c r="A90" s="439"/>
      <c r="B90" s="439"/>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row>
    <row r="91" spans="1:40">
      <c r="A91" s="439"/>
      <c r="B91" s="439"/>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row>
    <row r="92" spans="1:40">
      <c r="A92" s="439"/>
      <c r="B92" s="439"/>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row>
    <row r="93" spans="1:40">
      <c r="A93" s="439"/>
      <c r="B93" s="439"/>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row>
    <row r="94" spans="1:40">
      <c r="A94" s="439"/>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row>
    <row r="95" spans="1:40">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row>
    <row r="96" spans="1:40">
      <c r="A96" s="439"/>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row>
    <row r="97" spans="1:40">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row>
    <row r="98" spans="1:40">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row>
    <row r="99" spans="1:40">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row>
    <row r="100" spans="1:40">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row>
    <row r="101" spans="1:40">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row>
    <row r="102" spans="1:40">
      <c r="A102" s="439"/>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row>
    <row r="103" spans="1:40">
      <c r="A103" s="439"/>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row>
    <row r="104" spans="1:40">
      <c r="A104" s="439"/>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row>
    <row r="105" spans="1:40">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row>
    <row r="106" spans="1:40" ht="15" customHeight="1">
      <c r="A106" s="439"/>
      <c r="B106" s="439"/>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row>
    <row r="107" spans="1:40" ht="18.75" customHeight="1">
      <c r="A107" s="439" t="s">
        <v>311</v>
      </c>
      <c r="B107" s="439"/>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row>
    <row r="108" spans="1:40">
      <c r="A108" s="439"/>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c r="AK108" s="439"/>
      <c r="AL108" s="439"/>
      <c r="AM108" s="439"/>
      <c r="AN108" s="439"/>
    </row>
    <row r="109" spans="1:40">
      <c r="A109" s="439"/>
      <c r="B109" s="439"/>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c r="AH109" s="439"/>
      <c r="AI109" s="439"/>
      <c r="AJ109" s="439"/>
      <c r="AK109" s="439"/>
      <c r="AL109" s="439"/>
      <c r="AM109" s="439"/>
      <c r="AN109" s="439"/>
    </row>
    <row r="110" spans="1:40">
      <c r="A110" s="439"/>
      <c r="B110" s="439"/>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39"/>
      <c r="AK110" s="439"/>
      <c r="AL110" s="439"/>
      <c r="AM110" s="439"/>
      <c r="AN110" s="439"/>
    </row>
    <row r="111" spans="1:40">
      <c r="A111" s="439"/>
      <c r="B111" s="439"/>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row>
    <row r="112" spans="1:40">
      <c r="A112" s="439"/>
      <c r="B112" s="439"/>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39"/>
    </row>
    <row r="113" spans="1:40">
      <c r="A113" s="439"/>
      <c r="B113" s="439"/>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39"/>
      <c r="AF113" s="439"/>
      <c r="AG113" s="439"/>
      <c r="AH113" s="439"/>
      <c r="AI113" s="439"/>
      <c r="AJ113" s="439"/>
      <c r="AK113" s="439"/>
      <c r="AL113" s="439"/>
      <c r="AM113" s="439"/>
      <c r="AN113" s="439"/>
    </row>
    <row r="114" spans="1:40">
      <c r="A114" s="439"/>
      <c r="B114" s="439"/>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row>
    <row r="115" spans="1:40">
      <c r="A115" s="439"/>
      <c r="B115" s="439"/>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39"/>
      <c r="AG115" s="439"/>
      <c r="AH115" s="439"/>
      <c r="AI115" s="439"/>
      <c r="AJ115" s="439"/>
      <c r="AK115" s="439"/>
      <c r="AL115" s="439"/>
      <c r="AM115" s="439"/>
      <c r="AN115" s="439"/>
    </row>
    <row r="116" spans="1:40">
      <c r="A116" s="439"/>
      <c r="B116" s="439"/>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439"/>
      <c r="AE116" s="439"/>
      <c r="AF116" s="439"/>
      <c r="AG116" s="439"/>
      <c r="AH116" s="439"/>
      <c r="AI116" s="439"/>
      <c r="AJ116" s="439"/>
      <c r="AK116" s="439"/>
      <c r="AL116" s="439"/>
      <c r="AM116" s="439"/>
      <c r="AN116" s="439"/>
    </row>
    <row r="117" spans="1:40" ht="21" customHeight="1">
      <c r="A117" s="439"/>
      <c r="B117" s="439"/>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row>
    <row r="118" spans="1:40" ht="18.75" customHeight="1">
      <c r="A118" s="439" t="s">
        <v>312</v>
      </c>
      <c r="B118" s="439"/>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c r="AH118" s="439"/>
      <c r="AI118" s="439"/>
      <c r="AJ118" s="439"/>
      <c r="AK118" s="439"/>
      <c r="AL118" s="439"/>
      <c r="AM118" s="439"/>
      <c r="AN118" s="439"/>
    </row>
    <row r="119" spans="1:40" ht="18.75" customHeight="1">
      <c r="A119" s="439"/>
      <c r="B119" s="439"/>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c r="AH119" s="439"/>
      <c r="AI119" s="439"/>
      <c r="AJ119" s="439"/>
      <c r="AK119" s="439"/>
      <c r="AL119" s="439"/>
      <c r="AM119" s="439"/>
      <c r="AN119" s="439"/>
    </row>
    <row r="120" spans="1:40" ht="18.75" customHeight="1">
      <c r="A120" s="439"/>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9"/>
      <c r="AL120" s="439"/>
      <c r="AM120" s="439"/>
      <c r="AN120" s="439"/>
    </row>
    <row r="121" spans="1:40" ht="18.75" customHeight="1">
      <c r="A121" s="439"/>
      <c r="B121" s="439"/>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439"/>
      <c r="AK121" s="439"/>
      <c r="AL121" s="439"/>
      <c r="AM121" s="439"/>
      <c r="AN121" s="439"/>
    </row>
    <row r="122" spans="1:40" ht="18.75" customHeight="1">
      <c r="A122" s="439"/>
      <c r="B122" s="439"/>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39"/>
      <c r="AK122" s="439"/>
      <c r="AL122" s="439"/>
      <c r="AM122" s="439"/>
      <c r="AN122" s="439"/>
    </row>
    <row r="123" spans="1:40" ht="18.75" customHeight="1">
      <c r="A123" s="439"/>
      <c r="B123" s="439"/>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c r="AJ123" s="439"/>
      <c r="AK123" s="439"/>
      <c r="AL123" s="439"/>
      <c r="AM123" s="439"/>
      <c r="AN123" s="439"/>
    </row>
    <row r="124" spans="1:40" ht="18.75" customHeight="1">
      <c r="A124" s="439"/>
      <c r="B124" s="439"/>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c r="AI124" s="439"/>
      <c r="AJ124" s="439"/>
      <c r="AK124" s="439"/>
      <c r="AL124" s="439"/>
      <c r="AM124" s="439"/>
      <c r="AN124" s="439"/>
    </row>
    <row r="125" spans="1:40" ht="18.75" customHeight="1">
      <c r="A125" s="439"/>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c r="AI125" s="439"/>
      <c r="AJ125" s="439"/>
      <c r="AK125" s="439"/>
      <c r="AL125" s="439"/>
      <c r="AM125" s="439"/>
      <c r="AN125" s="439"/>
    </row>
    <row r="126" spans="1:40">
      <c r="A126" s="439"/>
      <c r="B126" s="439"/>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39"/>
      <c r="AM126" s="439"/>
      <c r="AN126" s="439"/>
    </row>
    <row r="127" spans="1:40">
      <c r="A127" s="439"/>
      <c r="B127" s="439"/>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row>
    <row r="128" spans="1:40">
      <c r="A128" s="439"/>
      <c r="B128" s="439"/>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c r="AJ128" s="439"/>
      <c r="AK128" s="439"/>
      <c r="AL128" s="439"/>
      <c r="AM128" s="439"/>
      <c r="AN128" s="439"/>
    </row>
    <row r="129" spans="1:40">
      <c r="A129" s="439"/>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row>
    <row r="130" spans="1:40">
      <c r="A130" s="439"/>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row>
    <row r="131" spans="1:40" ht="8.25" customHeight="1">
      <c r="A131" s="439"/>
      <c r="B131" s="439"/>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row>
    <row r="132" spans="1:40" ht="21" customHeight="1">
      <c r="A132" s="439" t="s">
        <v>313</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row>
    <row r="133" spans="1:40">
      <c r="A133" s="439"/>
      <c r="B133" s="439"/>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row>
    <row r="134" spans="1:40">
      <c r="A134" s="439"/>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39"/>
      <c r="AM134" s="439"/>
      <c r="AN134" s="439"/>
    </row>
    <row r="135" spans="1:40" ht="24.75" customHeight="1">
      <c r="A135" s="439"/>
      <c r="B135" s="439"/>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439"/>
      <c r="AD135" s="439"/>
      <c r="AE135" s="439"/>
      <c r="AF135" s="439"/>
      <c r="AG135" s="439"/>
      <c r="AH135" s="439"/>
      <c r="AI135" s="439"/>
      <c r="AJ135" s="439"/>
      <c r="AK135" s="439"/>
      <c r="AL135" s="439"/>
      <c r="AM135" s="439"/>
      <c r="AN135" s="439"/>
    </row>
    <row r="136" spans="1:40" ht="18.75" customHeight="1">
      <c r="A136" s="439"/>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c r="AJ136" s="439"/>
      <c r="AK136" s="439"/>
      <c r="AL136" s="439"/>
      <c r="AM136" s="439"/>
      <c r="AN136" s="439"/>
    </row>
    <row r="137" spans="1:40" ht="18.75" customHeight="1">
      <c r="A137" s="439"/>
      <c r="B137" s="439"/>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39"/>
      <c r="AM137" s="439"/>
      <c r="AN137" s="439"/>
    </row>
    <row r="138" spans="1:40" ht="18.75" customHeight="1">
      <c r="A138" s="439"/>
      <c r="B138" s="439"/>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39"/>
      <c r="AN138" s="439"/>
    </row>
    <row r="139" spans="1:40" ht="18.75" customHeight="1">
      <c r="A139" s="439"/>
      <c r="B139" s="439"/>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c r="AA139" s="439"/>
      <c r="AB139" s="439"/>
      <c r="AC139" s="439"/>
      <c r="AD139" s="439"/>
      <c r="AE139" s="439"/>
      <c r="AF139" s="439"/>
      <c r="AG139" s="439"/>
      <c r="AH139" s="439"/>
      <c r="AI139" s="439"/>
      <c r="AJ139" s="439"/>
      <c r="AK139" s="439"/>
      <c r="AL139" s="439"/>
      <c r="AM139" s="439"/>
      <c r="AN139" s="439"/>
    </row>
    <row r="140" spans="1:40" ht="18.75" customHeight="1">
      <c r="A140" s="439"/>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439"/>
      <c r="AK140" s="439"/>
      <c r="AL140" s="439"/>
      <c r="AM140" s="439"/>
      <c r="AN140" s="439"/>
    </row>
    <row r="141" spans="1:40" ht="18.75" customHeight="1">
      <c r="A141" s="439"/>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9"/>
    </row>
    <row r="142" spans="1:40" ht="18.75" customHeight="1">
      <c r="A142" s="439"/>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439"/>
      <c r="AJ142" s="439"/>
      <c r="AK142" s="439"/>
      <c r="AL142" s="439"/>
      <c r="AM142" s="439"/>
      <c r="AN142" s="439"/>
    </row>
    <row r="143" spans="1:40" ht="18.75" customHeight="1">
      <c r="A143" s="439"/>
      <c r="B143" s="439"/>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c r="AA143" s="439"/>
      <c r="AB143" s="439"/>
      <c r="AC143" s="439"/>
      <c r="AD143" s="439"/>
      <c r="AE143" s="439"/>
      <c r="AF143" s="439"/>
      <c r="AG143" s="439"/>
      <c r="AH143" s="439"/>
      <c r="AI143" s="439"/>
      <c r="AJ143" s="439"/>
      <c r="AK143" s="439"/>
      <c r="AL143" s="439"/>
      <c r="AM143" s="439"/>
      <c r="AN143" s="439"/>
    </row>
    <row r="144" spans="1:40" ht="18.75" customHeight="1">
      <c r="A144" s="439"/>
      <c r="B144" s="439"/>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row>
    <row r="145" spans="1:41" ht="18.75" customHeight="1">
      <c r="A145" s="439"/>
      <c r="B145" s="439"/>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206"/>
    </row>
    <row r="146" spans="1:41" ht="18.75" customHeight="1">
      <c r="A146" s="439"/>
      <c r="B146" s="439"/>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39"/>
      <c r="AD146" s="439"/>
      <c r="AE146" s="439"/>
      <c r="AF146" s="439"/>
      <c r="AG146" s="439"/>
      <c r="AH146" s="439"/>
      <c r="AI146" s="439"/>
      <c r="AJ146" s="439"/>
      <c r="AK146" s="439"/>
      <c r="AL146" s="439"/>
      <c r="AM146" s="439"/>
      <c r="AN146" s="439"/>
      <c r="AO146" s="206"/>
    </row>
    <row r="147" spans="1:41" ht="18.75" customHeight="1">
      <c r="A147" s="439"/>
      <c r="B147" s="439"/>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c r="AA147" s="439"/>
      <c r="AB147" s="439"/>
      <c r="AC147" s="439"/>
      <c r="AD147" s="439"/>
      <c r="AE147" s="439"/>
      <c r="AF147" s="439"/>
      <c r="AG147" s="439"/>
      <c r="AH147" s="439"/>
      <c r="AI147" s="439"/>
      <c r="AJ147" s="439"/>
      <c r="AK147" s="439"/>
      <c r="AL147" s="439"/>
      <c r="AM147" s="439"/>
      <c r="AN147" s="439"/>
      <c r="AO147" s="206"/>
    </row>
    <row r="148" spans="1:41" ht="18.75" customHeight="1">
      <c r="A148" s="439"/>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c r="AK148" s="439"/>
      <c r="AL148" s="439"/>
      <c r="AM148" s="439"/>
      <c r="AN148" s="439"/>
      <c r="AO148" s="206"/>
    </row>
    <row r="149" spans="1:41" ht="12.75" customHeight="1">
      <c r="A149" s="439"/>
      <c r="B149" s="439"/>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c r="AF149" s="439"/>
      <c r="AG149" s="439"/>
      <c r="AH149" s="439"/>
      <c r="AI149" s="439"/>
      <c r="AJ149" s="439"/>
      <c r="AK149" s="439"/>
      <c r="AL149" s="439"/>
      <c r="AM149" s="439"/>
      <c r="AN149" s="439"/>
      <c r="AO149" s="206"/>
    </row>
    <row r="150" spans="1:41">
      <c r="A150" s="439" t="s">
        <v>314</v>
      </c>
      <c r="B150" s="439"/>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c r="AA150" s="439"/>
      <c r="AB150" s="439"/>
      <c r="AC150" s="439"/>
      <c r="AD150" s="439"/>
      <c r="AE150" s="439"/>
      <c r="AF150" s="439"/>
      <c r="AG150" s="439"/>
      <c r="AH150" s="439"/>
      <c r="AI150" s="439"/>
      <c r="AJ150" s="439"/>
      <c r="AK150" s="439"/>
      <c r="AL150" s="439"/>
      <c r="AM150" s="439"/>
      <c r="AN150" s="439"/>
      <c r="AO150" s="206"/>
    </row>
    <row r="151" spans="1:41">
      <c r="A151" s="439"/>
      <c r="B151" s="439"/>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39"/>
      <c r="AF151" s="439"/>
      <c r="AG151" s="439"/>
      <c r="AH151" s="439"/>
      <c r="AI151" s="439"/>
      <c r="AJ151" s="439"/>
      <c r="AK151" s="439"/>
      <c r="AL151" s="439"/>
      <c r="AM151" s="439"/>
      <c r="AN151" s="439"/>
      <c r="AO151" s="206"/>
    </row>
    <row r="152" spans="1:41" ht="18.75" customHeight="1">
      <c r="A152" s="439"/>
      <c r="B152" s="439"/>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9"/>
      <c r="AO152" s="206"/>
    </row>
    <row r="153" spans="1:41" ht="18.75" customHeight="1">
      <c r="A153" s="439"/>
      <c r="B153" s="439"/>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39"/>
      <c r="AG153" s="439"/>
      <c r="AH153" s="439"/>
      <c r="AI153" s="439"/>
      <c r="AJ153" s="439"/>
      <c r="AK153" s="439"/>
      <c r="AL153" s="439"/>
      <c r="AM153" s="439"/>
      <c r="AN153" s="439"/>
      <c r="AO153" s="8"/>
    </row>
    <row r="154" spans="1:41">
      <c r="A154" s="438"/>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206"/>
    </row>
    <row r="155" spans="1:41">
      <c r="A155" s="438"/>
      <c r="B155" s="438"/>
      <c r="C155" s="438"/>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206"/>
    </row>
    <row r="156" spans="1:41">
      <c r="A156" s="438"/>
      <c r="B156" s="438"/>
      <c r="C156" s="438"/>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206"/>
    </row>
    <row r="157" spans="1:41">
      <c r="A157" s="438"/>
      <c r="B157" s="438"/>
      <c r="C157" s="438"/>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38"/>
      <c r="AE157" s="438"/>
      <c r="AF157" s="438"/>
      <c r="AG157" s="438"/>
      <c r="AH157" s="438"/>
      <c r="AI157" s="438"/>
      <c r="AJ157" s="438"/>
      <c r="AK157" s="438"/>
      <c r="AL157" s="438"/>
      <c r="AM157" s="438"/>
      <c r="AN157" s="438"/>
      <c r="AO157" s="206"/>
    </row>
    <row r="158" spans="1:41">
      <c r="A158" s="438"/>
      <c r="B158" s="438"/>
      <c r="C158" s="438"/>
      <c r="D158" s="438"/>
      <c r="E158" s="438"/>
      <c r="F158" s="438"/>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c r="AE158" s="438"/>
      <c r="AF158" s="438"/>
      <c r="AG158" s="438"/>
      <c r="AH158" s="438"/>
      <c r="AI158" s="438"/>
      <c r="AJ158" s="438"/>
      <c r="AK158" s="438"/>
      <c r="AL158" s="438"/>
      <c r="AM158" s="438"/>
      <c r="AN158" s="438"/>
      <c r="AO158" s="206"/>
    </row>
    <row r="159" spans="1:41">
      <c r="A159" s="438"/>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438"/>
      <c r="AF159" s="438"/>
      <c r="AG159" s="438"/>
      <c r="AH159" s="438"/>
      <c r="AI159" s="438"/>
      <c r="AJ159" s="438"/>
      <c r="AK159" s="438"/>
      <c r="AL159" s="438"/>
      <c r="AM159" s="438"/>
      <c r="AN159" s="438"/>
      <c r="AO159" s="206"/>
    </row>
    <row r="160" spans="1:41">
      <c r="A160" s="438"/>
      <c r="B160" s="438"/>
      <c r="C160" s="438"/>
      <c r="D160" s="438"/>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c r="AE160" s="438"/>
      <c r="AF160" s="438"/>
      <c r="AG160" s="438"/>
      <c r="AH160" s="438"/>
      <c r="AI160" s="438"/>
      <c r="AJ160" s="438"/>
      <c r="AK160" s="438"/>
      <c r="AL160" s="438"/>
      <c r="AM160" s="438"/>
      <c r="AN160" s="438"/>
      <c r="AO160" s="206"/>
    </row>
    <row r="161" spans="1:40">
      <c r="A161" s="438"/>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K161" s="438"/>
      <c r="AL161" s="438"/>
      <c r="AM161" s="438"/>
      <c r="AN161" s="438"/>
    </row>
  </sheetData>
  <sheetProtection password="CC7D" sheet="1" formatCells="0" selectLockedCells="1"/>
  <mergeCells count="85">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48:AN54"/>
    <mergeCell ref="A46:C46"/>
    <mergeCell ref="L46:R46"/>
    <mergeCell ref="S46:V46"/>
    <mergeCell ref="L47:R47"/>
    <mergeCell ref="T47:Z47"/>
    <mergeCell ref="A1:AJ1"/>
    <mergeCell ref="A2:AN3"/>
    <mergeCell ref="A4:AF4"/>
    <mergeCell ref="AG4:AN4"/>
    <mergeCell ref="A5:AF6"/>
    <mergeCell ref="AG5:AH5"/>
    <mergeCell ref="AG6:AJ6"/>
    <mergeCell ref="AK6:AN6"/>
    <mergeCell ref="I56:AA56"/>
    <mergeCell ref="AB56:AE56"/>
    <mergeCell ref="AF56:AG56"/>
    <mergeCell ref="AI56:AK56"/>
    <mergeCell ref="B61:H61"/>
    <mergeCell ref="K61:L61"/>
    <mergeCell ref="N61:O61"/>
    <mergeCell ref="Q61:R61"/>
    <mergeCell ref="A62:F66"/>
    <mergeCell ref="G63:H63"/>
    <mergeCell ref="I63:AA63"/>
    <mergeCell ref="AB63:AE63"/>
    <mergeCell ref="AM56:AN56"/>
    <mergeCell ref="G57:H57"/>
    <mergeCell ref="I57:AJ57"/>
    <mergeCell ref="N58:AJ58"/>
    <mergeCell ref="G59:H59"/>
    <mergeCell ref="I59:AC60"/>
    <mergeCell ref="AD59:AJ60"/>
    <mergeCell ref="AM59:AN60"/>
    <mergeCell ref="B56:E56"/>
    <mergeCell ref="G56:H56"/>
    <mergeCell ref="AM65:AN66"/>
    <mergeCell ref="I61:J61"/>
    <mergeCell ref="AF63:AG63"/>
    <mergeCell ref="AI63:AK63"/>
    <mergeCell ref="AM63:AN63"/>
    <mergeCell ref="G64:H64"/>
    <mergeCell ref="I64:AJ64"/>
    <mergeCell ref="G65:H65"/>
    <mergeCell ref="I65:AC66"/>
    <mergeCell ref="AD65:AJ66"/>
    <mergeCell ref="AM80:AN80"/>
    <mergeCell ref="G81:H81"/>
    <mergeCell ref="I81:AJ81"/>
    <mergeCell ref="A154:AN161"/>
    <mergeCell ref="A132:AN149"/>
    <mergeCell ref="A150:AN153"/>
    <mergeCell ref="A84:AN84"/>
    <mergeCell ref="A85:AN85"/>
    <mergeCell ref="A86:AN106"/>
    <mergeCell ref="A107:AN117"/>
    <mergeCell ref="A118:AN131"/>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
  <cp:revision/>
  <dcterms:created xsi:type="dcterms:W3CDTF">2020-05-14T01:08:11Z</dcterms:created>
  <dcterms:modified xsi:type="dcterms:W3CDTF">2020-11-20T05:27:09Z</dcterms:modified>
  <cp:category/>
  <cp:contentStatus/>
</cp:coreProperties>
</file>