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24226"/>
  <xr:revisionPtr revIDLastSave="0" documentId="13_ncr:1_{A4B491FE-F01D-441C-9DB6-D93B6AD3AA85}" xr6:coauthVersionLast="47" xr6:coauthVersionMax="47" xr10:uidLastSave="{00000000-0000-0000-0000-000000000000}"/>
  <bookViews>
    <workbookView xWindow="5130" yWindow="750" windowWidth="18000" windowHeight="9360" tabRatio="981" firstSheet="1" activeTab="1" xr2:uid="{00000000-000D-0000-FFFF-FFFF00000000}"/>
  </bookViews>
  <sheets>
    <sheet name="初年度活動予算書" sheetId="1" r:id="rId1"/>
    <sheet name="翌年度活動予算書" sheetId="2" r:id="rId2"/>
  </sheets>
  <definedNames>
    <definedName name="_xlnm.Print_Area" localSheetId="0">初年度活動予算書!$A$1:$I$77</definedName>
    <definedName name="_xlnm.Print_Area" localSheetId="1">翌年度活動予算書!$A$1:$I$77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2" l="1"/>
  <c r="I66" i="2" s="1"/>
  <c r="G64" i="2"/>
  <c r="G58" i="2"/>
  <c r="G49" i="2"/>
  <c r="G29" i="2"/>
  <c r="H50" i="2" s="1"/>
  <c r="H20" i="2"/>
  <c r="H17" i="2"/>
  <c r="H14" i="2"/>
  <c r="H12" i="2"/>
  <c r="H9" i="2"/>
  <c r="H69" i="2"/>
  <c r="I70" i="2"/>
  <c r="H72" i="2"/>
  <c r="I73" i="2" s="1"/>
  <c r="G58" i="1"/>
  <c r="G49" i="1"/>
  <c r="I21" i="2" l="1"/>
  <c r="I67" i="2" s="1"/>
  <c r="I74" i="2" s="1"/>
  <c r="I76" i="2" s="1"/>
  <c r="H20" i="1"/>
  <c r="H72" i="1" l="1"/>
  <c r="H69" i="1"/>
  <c r="H17" i="1" l="1"/>
  <c r="I73" i="1"/>
  <c r="I70" i="1"/>
  <c r="G64" i="1" l="1"/>
  <c r="G29" i="1"/>
  <c r="H14" i="1"/>
  <c r="H12" i="1"/>
  <c r="H9" i="1"/>
  <c r="H65" i="1" l="1"/>
  <c r="H50" i="1"/>
  <c r="I21" i="1"/>
  <c r="I66" i="1" l="1"/>
  <c r="I67" i="1" s="1"/>
  <c r="I74" i="1" s="1"/>
  <c r="I76" i="1" s="1"/>
</calcChain>
</file>

<file path=xl/sharedStrings.xml><?xml version="1.0" encoding="utf-8"?>
<sst xmlns="http://schemas.openxmlformats.org/spreadsheetml/2006/main" count="188" uniqueCount="82">
  <si>
    <t>初年度活動予算書</t>
    <rPh sb="0" eb="3">
      <t>ショネンド</t>
    </rPh>
    <rPh sb="3" eb="5">
      <t>カツドウ</t>
    </rPh>
    <rPh sb="5" eb="8">
      <t>ヨサンショ</t>
    </rPh>
    <phoneticPr fontId="1"/>
  </si>
  <si>
    <t>特定非営利活動法人Memoria</t>
  </si>
  <si>
    <t>成立の日から2023年12月31日まで</t>
    <rPh sb="0" eb="2">
      <t>セイリツ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</si>
  <si>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</si>
  <si>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</si>
  <si>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</si>
  <si>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Ⅰ</t>
  </si>
  <si>
    <t>経常収益</t>
  </si>
  <si>
    <t>１．</t>
  </si>
  <si>
    <t>受取会費</t>
  </si>
  <si>
    <t>正会員受取会費</t>
  </si>
  <si>
    <t>賛助会員受取会費</t>
    <phoneticPr fontId="1"/>
  </si>
  <si>
    <t>２．</t>
    <phoneticPr fontId="1"/>
  </si>
  <si>
    <t>受取寄附金</t>
  </si>
  <si>
    <t>受取寄附金　　</t>
    <rPh sb="0" eb="2">
      <t>ウケトリ</t>
    </rPh>
    <phoneticPr fontId="1"/>
  </si>
  <si>
    <t>施設等受入評価益</t>
    <rPh sb="0" eb="2">
      <t>シセツ</t>
    </rPh>
    <rPh sb="2" eb="3">
      <t>トウ</t>
    </rPh>
    <rPh sb="3" eb="5">
      <t>ウケイレ</t>
    </rPh>
    <rPh sb="5" eb="7">
      <t>ヒョウカ</t>
    </rPh>
    <rPh sb="7" eb="8">
      <t>エキ</t>
    </rPh>
    <phoneticPr fontId="1"/>
  </si>
  <si>
    <t>３．</t>
    <phoneticPr fontId="1"/>
  </si>
  <si>
    <t>受取助成金等</t>
    <phoneticPr fontId="1"/>
  </si>
  <si>
    <t>受取民間助成金</t>
    <rPh sb="0" eb="2">
      <t>ウケトリ</t>
    </rPh>
    <rPh sb="2" eb="4">
      <t>ミンカン</t>
    </rPh>
    <rPh sb="4" eb="7">
      <t>ジョセイキン</t>
    </rPh>
    <phoneticPr fontId="1"/>
  </si>
  <si>
    <t>４．</t>
    <phoneticPr fontId="1"/>
  </si>
  <si>
    <t>事業収益</t>
    <phoneticPr fontId="1"/>
  </si>
  <si>
    <t>イベント開催事業収益</t>
    <rPh sb="4" eb="6">
      <t>カイサイ</t>
    </rPh>
    <phoneticPr fontId="1"/>
  </si>
  <si>
    <t>付随事業収益</t>
    <rPh sb="0" eb="2">
      <t>フズイ</t>
    </rPh>
    <rPh sb="2" eb="6">
      <t>ジギョウシュウエキ</t>
    </rPh>
    <phoneticPr fontId="1"/>
  </si>
  <si>
    <t>５．</t>
    <phoneticPr fontId="1"/>
  </si>
  <si>
    <t>その他収益</t>
    <phoneticPr fontId="1"/>
  </si>
  <si>
    <t>受取利息</t>
    <rPh sb="0" eb="2">
      <t>ウケトリ</t>
    </rPh>
    <rPh sb="2" eb="4">
      <t>リソク</t>
    </rPh>
    <phoneticPr fontId="1"/>
  </si>
  <si>
    <t>雑収益</t>
    <phoneticPr fontId="1"/>
  </si>
  <si>
    <t>経常収益計</t>
    <phoneticPr fontId="1"/>
  </si>
  <si>
    <t>Ⅱ</t>
    <phoneticPr fontId="1"/>
  </si>
  <si>
    <t>経常費用</t>
  </si>
  <si>
    <t>１．</t>
    <phoneticPr fontId="1"/>
  </si>
  <si>
    <t>事業費</t>
    <phoneticPr fontId="1"/>
  </si>
  <si>
    <t>（１）</t>
    <phoneticPr fontId="1"/>
  </si>
  <si>
    <t>人件費</t>
    <phoneticPr fontId="1"/>
  </si>
  <si>
    <t>給料手当</t>
    <rPh sb="0" eb="2">
      <t>キュウリョウ</t>
    </rPh>
    <rPh sb="2" eb="4">
      <t>テア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</si>
  <si>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</si>
  <si>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</si>
  <si>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福利厚生費</t>
    <rPh sb="0" eb="2">
      <t>フクリ</t>
    </rPh>
    <rPh sb="2" eb="5">
      <t>コウセイヒ</t>
    </rPh>
    <phoneticPr fontId="1"/>
  </si>
  <si>
    <t>人件費計</t>
    <rPh sb="0" eb="3">
      <t>ジンケンヒ</t>
    </rPh>
    <rPh sb="3" eb="4">
      <t>ケイ</t>
    </rPh>
    <phoneticPr fontId="1"/>
  </si>
  <si>
    <t>（２）</t>
    <phoneticPr fontId="1"/>
  </si>
  <si>
    <t>その他経費</t>
    <phoneticPr fontId="1"/>
  </si>
  <si>
    <t>謝金</t>
    <rPh sb="0" eb="2">
      <t>シャキン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</si>
  <si>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</si>
  <si>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会議費</t>
    <rPh sb="0" eb="3">
      <t>カイギヒ</t>
    </rPh>
    <phoneticPr fontId="1"/>
  </si>
  <si>
    <t>交際費</t>
    <rPh sb="0" eb="3">
      <t>コウサイヒ</t>
    </rPh>
    <phoneticPr fontId="1"/>
  </si>
  <si>
    <t>旅費交通費</t>
    <rPh sb="0" eb="2">
      <t>リョヒ</t>
    </rPh>
    <rPh sb="2" eb="5">
      <t>コウツウヒ</t>
    </rPh>
    <phoneticPr fontId="1"/>
  </si>
  <si>
    <t>車両費</t>
    <rPh sb="0" eb="3">
      <t>シャリョウヒ</t>
    </rPh>
    <phoneticPr fontId="1"/>
  </si>
  <si>
    <t>通信運搬費</t>
    <rPh sb="0" eb="5">
      <t>ツウシンウンパンヒ</t>
    </rPh>
    <phoneticPr fontId="1"/>
  </si>
  <si>
    <t>消耗品費</t>
    <rPh sb="0" eb="4">
      <t>ショウモウヒンヒ</t>
    </rPh>
    <phoneticPr fontId="1"/>
  </si>
  <si>
    <t>修繕費</t>
    <rPh sb="0" eb="3">
      <t>シュウゼンヒ</t>
    </rPh>
    <phoneticPr fontId="1"/>
  </si>
  <si>
    <t>地代家賃</t>
    <rPh sb="0" eb="4">
      <t>チダイヤチン</t>
    </rPh>
    <phoneticPr fontId="1"/>
  </si>
  <si>
    <t>保険料</t>
    <rPh sb="0" eb="3">
      <t>ホケンリョウ</t>
    </rPh>
    <phoneticPr fontId="1"/>
  </si>
  <si>
    <t>諸会費</t>
    <rPh sb="0" eb="3">
      <t>ショカイヒ</t>
    </rPh>
    <phoneticPr fontId="1"/>
  </si>
  <si>
    <t>租税公課</t>
    <rPh sb="0" eb="4">
      <t>ソゼイコウカ</t>
    </rPh>
    <phoneticPr fontId="1"/>
  </si>
  <si>
    <t>支払手数料</t>
    <rPh sb="0" eb="2">
      <t>シハライ</t>
    </rPh>
    <rPh sb="2" eb="5">
      <t>テスウリョウ</t>
    </rPh>
    <phoneticPr fontId="1"/>
  </si>
  <si>
    <t>新聞図書費</t>
    <rPh sb="0" eb="5">
      <t>シンブントショヒ</t>
    </rPh>
    <phoneticPr fontId="1"/>
  </si>
  <si>
    <t>雑費</t>
    <rPh sb="0" eb="2">
      <t>ザッピ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</si>
  <si>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</si>
  <si>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支払利息</t>
    <rPh sb="0" eb="2">
      <t>シハライ</t>
    </rPh>
    <rPh sb="2" eb="4">
      <t>リソク</t>
    </rPh>
    <phoneticPr fontId="1"/>
  </si>
  <si>
    <t>その他経費計</t>
    <rPh sb="2" eb="3">
      <t>タ</t>
    </rPh>
    <rPh sb="3" eb="5">
      <t>ケイヒ</t>
    </rPh>
    <rPh sb="5" eb="6">
      <t>ケイ</t>
    </rPh>
    <phoneticPr fontId="1"/>
  </si>
  <si>
    <t>事業費計</t>
    <phoneticPr fontId="1"/>
  </si>
  <si>
    <t>管理費</t>
    <phoneticPr fontId="1"/>
  </si>
  <si>
    <t>役員報酬</t>
    <rPh sb="0" eb="4">
      <t>ヤクインホウシュウ</t>
    </rPh>
    <phoneticPr fontId="1"/>
  </si>
  <si>
    <t>管理費計</t>
    <rPh sb="0" eb="3">
      <t>カンリヒ</t>
    </rPh>
    <rPh sb="3" eb="4">
      <t>ケイ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</si>
  <si>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</si>
  <si>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当期経常増減額</t>
    <rPh sb="0" eb="2">
      <t>トウキ</t>
    </rPh>
    <rPh sb="2" eb="4">
      <t>ケイジョウ</t>
    </rPh>
    <rPh sb="4" eb="7">
      <t>ゾウゲンガク</t>
    </rPh>
    <phoneticPr fontId="1"/>
  </si>
  <si>
    <t>Ⅲ</t>
    <phoneticPr fontId="1"/>
  </si>
  <si>
    <t>経常外収益</t>
    <phoneticPr fontId="1"/>
  </si>
  <si>
    <t>固定資産売却益</t>
    <phoneticPr fontId="1"/>
  </si>
  <si>
    <t>経常外収益計</t>
    <phoneticPr fontId="1"/>
  </si>
  <si>
    <t>Ⅳ</t>
    <phoneticPr fontId="1"/>
  </si>
  <si>
    <t>経常外費用</t>
    <phoneticPr fontId="1"/>
  </si>
  <si>
    <t>過年度損益修正損</t>
    <phoneticPr fontId="1"/>
  </si>
  <si>
    <t>経常外費用計</t>
    <phoneticPr fontId="1"/>
  </si>
  <si>
    <t>当期正味財産増減額</t>
  </si>
  <si>
    <t>設立時正味財産額</t>
    <rPh sb="0" eb="2">
      <t>セツリツ</t>
    </rPh>
    <rPh sb="2" eb="3">
      <t>トキ</t>
    </rPh>
    <rPh sb="3" eb="5">
      <t>ショウミ</t>
    </rPh>
    <rPh sb="5" eb="7">
      <t>ザイサン</t>
    </rPh>
    <rPh sb="7" eb="8">
      <t>ガク</t>
    </rPh>
    <phoneticPr fontId="1"/>
  </si>
  <si>
    <t>次期繰越正味財産額</t>
    <phoneticPr fontId="1"/>
  </si>
  <si>
    <t>2024年度活動予算書</t>
    <rPh sb="4" eb="6">
      <t>ネンド</t>
    </rPh>
    <rPh sb="6" eb="8">
      <t>カツドウ</t>
    </rPh>
    <rPh sb="8" eb="11">
      <t>ヨサンショ</t>
    </rPh>
    <phoneticPr fontId="1"/>
  </si>
  <si>
    <t>特定非営利活動法人Memoria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</si>
  <si>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前期繰越正味財産額</t>
  </si>
  <si>
    <t>次期繰越正味財産額</t>
  </si>
  <si>
    <t>2024年1月1日から2024年12月31日まで</t>
    <rPh sb="4" eb="5">
      <t>ネン</t>
    </rPh>
    <rPh sb="6" eb="7">
      <t>ガツ</t>
    </rPh>
    <rPh sb="7" eb="9">
      <t>ツイタチ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</si>
</sst>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u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6" xfId="0" applyNumberFormat="1" applyFont="1" applyBorder="1" applyAlignment="1">
      <alignment horizontal="centerContinuous" vertical="center"/>
    </xf>
    <xf numFmtId="49" fontId="2" fillId="0" borderId="7" xfId="0" applyNumberFormat="1" applyFont="1" applyBorder="1" applyAlignment="1">
      <alignment horizontal="centerContinuous" vertical="center"/>
    </xf>
    <xf numFmtId="49" fontId="2" fillId="0" borderId="8" xfId="0" applyNumberFormat="1" applyFont="1" applyBorder="1" applyAlignment="1">
      <alignment horizontal="centerContinuous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2" fillId="0" borderId="0" xfId="1" applyFont="1" applyAlignment="1">
      <alignment vertical="center" wrapText="1"/>
    </xf>
    <xf numFmtId="38" fontId="2" fillId="0" borderId="0" xfId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zoomScaleNormal="100" zoomScaleSheetLayoutView="100" workbookViewId="0">
      <selection activeCell="I76" sqref="I76"/>
    </sheetView>
  </sheetViews>
  <sheetFormatPr defaultColWidth="9" defaultRowHeight="5.85" customHeight="1" x14ac:dyDescent="0.15"/>
  <cols>
    <col min="1" max="2" width="2.625" style="22" customWidth="1"/>
    <col min="3" max="5" width="2.125" style="22" customWidth="1"/>
    <col min="6" max="6" width="29" style="22" customWidth="1"/>
    <col min="7" max="9" width="16.625" style="23" customWidth="1"/>
    <col min="10" max="16384" width="9" style="23"/>
  </cols>
  <sheetData>
    <row r="1" spans="1:9" s="1" customFormat="1" ht="32.1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s="2" customFormat="1" ht="12.75" x14ac:dyDescent="0.15">
      <c r="A2" s="28"/>
      <c r="B2" s="28"/>
      <c r="C2" s="28"/>
      <c r="D2" s="28"/>
      <c r="E2" s="28"/>
      <c r="F2" s="28"/>
      <c r="G2" s="28"/>
      <c r="H2" s="28"/>
      <c r="I2" s="28"/>
    </row>
    <row r="3" spans="1:9" s="2" customFormat="1" ht="13.5" customHeight="1" x14ac:dyDescent="0.15">
      <c r="A3" s="3"/>
      <c r="B3" s="3"/>
      <c r="C3" s="3"/>
      <c r="D3" s="3"/>
      <c r="E3" s="3"/>
      <c r="F3" s="29" t="s">
        <v>1</v>
      </c>
      <c r="G3" s="29"/>
      <c r="H3" s="29"/>
      <c r="I3" s="29"/>
    </row>
    <row r="4" spans="1:9" s="3" customFormat="1" ht="12.75" x14ac:dyDescent="0.15">
      <c r="F4" s="30" t="s">
        <v>2</v>
      </c>
      <c r="G4" s="30"/>
      <c r="H4" s="30"/>
      <c r="I4" s="4" t="s">
        <v>3</v>
      </c>
    </row>
    <row r="5" spans="1:9" s="2" customFormat="1" ht="12.75" x14ac:dyDescent="0.15">
      <c r="A5" s="5" t="s">
        <v>4</v>
      </c>
      <c r="B5" s="6"/>
      <c r="C5" s="6"/>
      <c r="D5" s="6"/>
      <c r="E5" s="6"/>
      <c r="F5" s="7"/>
      <c r="G5" s="32" t="s">
        <v>5</v>
      </c>
      <c r="H5" s="33"/>
      <c r="I5" s="33"/>
    </row>
    <row r="6" spans="1:9" s="2" customFormat="1" ht="12.75" x14ac:dyDescent="0.15">
      <c r="A6" s="8" t="s">
        <v>6</v>
      </c>
      <c r="B6" s="3" t="s">
        <v>7</v>
      </c>
      <c r="C6" s="3"/>
      <c r="D6" s="3"/>
      <c r="E6" s="3"/>
      <c r="F6" s="9"/>
      <c r="G6" s="10"/>
      <c r="H6" s="11"/>
      <c r="I6" s="11"/>
    </row>
    <row r="7" spans="1:9" s="2" customFormat="1" ht="12.75" x14ac:dyDescent="0.15">
      <c r="A7" s="8"/>
      <c r="B7" s="3" t="s">
        <v>8</v>
      </c>
      <c r="C7" s="3" t="s">
        <v>9</v>
      </c>
      <c r="D7" s="3"/>
      <c r="E7" s="3"/>
      <c r="F7" s="9"/>
      <c r="G7" s="10"/>
      <c r="H7" s="11"/>
      <c r="I7" s="11"/>
    </row>
    <row r="8" spans="1:9" s="2" customFormat="1" ht="12.75" x14ac:dyDescent="0.15">
      <c r="A8" s="8"/>
      <c r="B8" s="3"/>
      <c r="C8" s="3" t="s">
        <v>10</v>
      </c>
      <c r="D8" s="3"/>
      <c r="E8" s="3"/>
      <c r="F8" s="9"/>
      <c r="G8" s="10">
        <v>18000</v>
      </c>
      <c r="H8" s="11"/>
      <c r="I8" s="11"/>
    </row>
    <row r="9" spans="1:9" s="2" customFormat="1" ht="12.75" x14ac:dyDescent="0.15">
      <c r="A9" s="8"/>
      <c r="B9" s="3"/>
      <c r="C9" s="3" t="s">
        <v>11</v>
      </c>
      <c r="D9" s="3"/>
      <c r="E9" s="3"/>
      <c r="F9" s="9"/>
      <c r="G9" s="12">
        <v>0</v>
      </c>
      <c r="H9" s="11">
        <f>SUM(G8:G9)</f>
        <v>18000</v>
      </c>
      <c r="I9" s="11"/>
    </row>
    <row r="10" spans="1:9" s="2" customFormat="1" ht="12.75" x14ac:dyDescent="0.15">
      <c r="A10" s="8"/>
      <c r="B10" s="3" t="s">
        <v>12</v>
      </c>
      <c r="C10" s="3" t="s">
        <v>13</v>
      </c>
      <c r="D10" s="3"/>
      <c r="E10" s="3"/>
      <c r="F10" s="9"/>
      <c r="G10" s="10"/>
      <c r="H10" s="11"/>
      <c r="I10" s="11"/>
    </row>
    <row r="11" spans="1:9" s="2" customFormat="1" ht="12.75" x14ac:dyDescent="0.15">
      <c r="A11" s="8"/>
      <c r="B11" s="3"/>
      <c r="C11" s="3" t="s">
        <v>14</v>
      </c>
      <c r="D11" s="3"/>
      <c r="E11" s="3"/>
      <c r="F11" s="9"/>
      <c r="G11" s="10">
        <v>110000</v>
      </c>
      <c r="H11" s="11"/>
      <c r="I11" s="11"/>
    </row>
    <row r="12" spans="1:9" s="2" customFormat="1" ht="12.75" x14ac:dyDescent="0.15">
      <c r="A12" s="8"/>
      <c r="B12" s="3"/>
      <c r="C12" s="3" t="s">
        <v>15</v>
      </c>
      <c r="D12" s="3"/>
      <c r="E12" s="3"/>
      <c r="F12" s="9"/>
      <c r="G12" s="12">
        <v>0</v>
      </c>
      <c r="H12" s="11">
        <f>SUM(G11:G12)</f>
        <v>110000</v>
      </c>
      <c r="I12" s="11"/>
    </row>
    <row r="13" spans="1:9" s="2" customFormat="1" ht="12.75" x14ac:dyDescent="0.15">
      <c r="A13" s="8"/>
      <c r="B13" s="3" t="s">
        <v>16</v>
      </c>
      <c r="C13" s="3" t="s">
        <v>17</v>
      </c>
      <c r="D13" s="3"/>
      <c r="E13" s="3"/>
      <c r="F13" s="9"/>
      <c r="G13" s="10"/>
      <c r="H13" s="11"/>
      <c r="I13" s="11"/>
    </row>
    <row r="14" spans="1:9" s="2" customFormat="1" ht="12.75" x14ac:dyDescent="0.15">
      <c r="A14" s="8"/>
      <c r="B14" s="3"/>
      <c r="C14" s="3" t="s">
        <v>18</v>
      </c>
      <c r="D14" s="3"/>
      <c r="E14" s="3"/>
      <c r="F14" s="9"/>
      <c r="G14" s="12">
        <v>0</v>
      </c>
      <c r="H14" s="11">
        <f>SUM(G14)</f>
        <v>0</v>
      </c>
      <c r="I14" s="11"/>
    </row>
    <row r="15" spans="1:9" s="2" customFormat="1" ht="12.75" x14ac:dyDescent="0.15">
      <c r="A15" s="8"/>
      <c r="B15" s="3" t="s">
        <v>19</v>
      </c>
      <c r="C15" s="3" t="s">
        <v>20</v>
      </c>
      <c r="D15" s="3"/>
      <c r="E15" s="3"/>
      <c r="F15" s="9"/>
      <c r="G15" s="10"/>
      <c r="H15" s="11"/>
      <c r="I15" s="11"/>
    </row>
    <row r="16" spans="1:9" s="2" customFormat="1" ht="12.75" x14ac:dyDescent="0.15">
      <c r="A16" s="8"/>
      <c r="B16" s="3"/>
      <c r="C16" s="3" t="s">
        <v>21</v>
      </c>
      <c r="D16" s="3"/>
      <c r="E16" s="3"/>
      <c r="F16" s="9"/>
      <c r="G16" s="10">
        <v>480000</v>
      </c>
      <c r="H16" s="11"/>
      <c r="I16" s="11"/>
    </row>
    <row r="17" spans="1:9" s="2" customFormat="1" ht="12.75" x14ac:dyDescent="0.15">
      <c r="A17" s="8"/>
      <c r="B17" s="3"/>
      <c r="C17" s="2" t="s">
        <v>22</v>
      </c>
      <c r="D17" s="3"/>
      <c r="E17" s="3"/>
      <c r="F17" s="9"/>
      <c r="G17" s="12">
        <v>0</v>
      </c>
      <c r="H17" s="11">
        <f>SUM(G16:G17)</f>
        <v>480000</v>
      </c>
      <c r="I17" s="11"/>
    </row>
    <row r="18" spans="1:9" s="2" customFormat="1" ht="12.75" x14ac:dyDescent="0.15">
      <c r="A18" s="8"/>
      <c r="B18" s="3" t="s">
        <v>23</v>
      </c>
      <c r="C18" s="3" t="s">
        <v>24</v>
      </c>
      <c r="D18" s="3"/>
      <c r="E18" s="3"/>
      <c r="F18" s="9"/>
      <c r="G18" s="10"/>
      <c r="H18" s="11"/>
      <c r="I18" s="11"/>
    </row>
    <row r="19" spans="1:9" s="2" customFormat="1" ht="12.75" x14ac:dyDescent="0.15">
      <c r="A19" s="8"/>
      <c r="B19" s="3"/>
      <c r="C19" s="3" t="s">
        <v>25</v>
      </c>
      <c r="D19" s="3"/>
      <c r="E19" s="3"/>
      <c r="F19" s="9"/>
      <c r="G19" s="10">
        <v>0</v>
      </c>
      <c r="H19" s="11"/>
      <c r="I19" s="11"/>
    </row>
    <row r="20" spans="1:9" s="2" customFormat="1" ht="12.75" x14ac:dyDescent="0.15">
      <c r="A20" s="8"/>
      <c r="B20" s="3"/>
      <c r="C20" s="3" t="s">
        <v>26</v>
      </c>
      <c r="D20" s="3"/>
      <c r="E20" s="3"/>
      <c r="F20" s="9"/>
      <c r="G20" s="12">
        <v>0</v>
      </c>
      <c r="H20" s="12">
        <f>SUM(G19:G20)</f>
        <v>0</v>
      </c>
      <c r="I20" s="11"/>
    </row>
    <row r="21" spans="1:9" s="2" customFormat="1" ht="12.75" x14ac:dyDescent="0.15">
      <c r="A21" s="8"/>
      <c r="B21" s="3" t="s">
        <v>27</v>
      </c>
      <c r="C21" s="3"/>
      <c r="D21" s="3"/>
      <c r="E21" s="3"/>
      <c r="F21" s="9"/>
      <c r="G21" s="10"/>
      <c r="H21" s="11"/>
      <c r="I21" s="12">
        <f>SUM(H9,H12,H14,H17,H20)</f>
        <v>608000</v>
      </c>
    </row>
    <row r="22" spans="1:9" s="2" customFormat="1" ht="12.75" x14ac:dyDescent="0.15">
      <c r="A22" s="8" t="s">
        <v>28</v>
      </c>
      <c r="B22" s="3" t="s">
        <v>29</v>
      </c>
      <c r="C22" s="3"/>
      <c r="D22" s="3"/>
      <c r="E22" s="3"/>
      <c r="F22" s="9"/>
      <c r="G22" s="10"/>
      <c r="H22" s="11"/>
      <c r="I22" s="11"/>
    </row>
    <row r="23" spans="1:9" s="2" customFormat="1" ht="12.75" x14ac:dyDescent="0.15">
      <c r="A23" s="8"/>
      <c r="B23" s="3" t="s">
        <v>30</v>
      </c>
      <c r="C23" s="3" t="s">
        <v>31</v>
      </c>
      <c r="D23" s="3"/>
      <c r="E23" s="3"/>
      <c r="F23" s="9"/>
      <c r="G23" s="10"/>
      <c r="H23" s="11"/>
      <c r="I23" s="11"/>
    </row>
    <row r="24" spans="1:9" s="2" customFormat="1" ht="12.75" x14ac:dyDescent="0.15">
      <c r="A24" s="8"/>
      <c r="C24" s="31" t="s">
        <v>32</v>
      </c>
      <c r="D24" s="31"/>
      <c r="E24" s="3" t="s">
        <v>33</v>
      </c>
      <c r="F24" s="9"/>
      <c r="G24" s="10"/>
      <c r="H24" s="11"/>
      <c r="I24" s="11"/>
    </row>
    <row r="25" spans="1:9" s="2" customFormat="1" ht="12.75" x14ac:dyDescent="0.15">
      <c r="A25" s="8"/>
      <c r="B25" s="3"/>
      <c r="E25" s="3" t="s">
        <v>34</v>
      </c>
      <c r="F25" s="9"/>
      <c r="G25" s="10">
        <v>330000</v>
      </c>
      <c r="H25" s="11"/>
      <c r="I25" s="11"/>
    </row>
    <row r="26" spans="1:9" s="2" customFormat="1" ht="12.75" x14ac:dyDescent="0.15">
      <c r="A26" s="8"/>
      <c r="B26" s="3"/>
      <c r="E26" s="3" t="s">
        <v>35</v>
      </c>
      <c r="F26" s="9"/>
      <c r="G26" s="10">
        <v>0</v>
      </c>
      <c r="H26" s="11"/>
      <c r="I26" s="11"/>
    </row>
    <row r="27" spans="1:9" s="2" customFormat="1" ht="12.75" x14ac:dyDescent="0.15">
      <c r="A27" s="8"/>
      <c r="B27" s="3"/>
      <c r="D27" s="3"/>
      <c r="E27" s="3" t="s">
        <v>36</v>
      </c>
      <c r="F27" s="9"/>
      <c r="G27" s="10">
        <v>0</v>
      </c>
      <c r="H27" s="11"/>
      <c r="I27" s="11"/>
    </row>
    <row r="28" spans="1:9" s="2" customFormat="1" ht="12.75" x14ac:dyDescent="0.15">
      <c r="A28" s="8"/>
      <c r="B28" s="3"/>
      <c r="E28" s="3" t="s">
        <v>37</v>
      </c>
      <c r="F28" s="9"/>
      <c r="G28" s="11">
        <v>30000</v>
      </c>
      <c r="H28" s="11"/>
      <c r="I28" s="11"/>
    </row>
    <row r="29" spans="1:9" s="2" customFormat="1" ht="12.75" x14ac:dyDescent="0.15">
      <c r="A29" s="8"/>
      <c r="B29" s="3"/>
      <c r="E29" s="3" t="s">
        <v>38</v>
      </c>
      <c r="F29" s="9"/>
      <c r="G29" s="13">
        <f>SUM(G25:G28)</f>
        <v>360000</v>
      </c>
      <c r="H29" s="11"/>
      <c r="I29" s="11"/>
    </row>
    <row r="30" spans="1:9" s="2" customFormat="1" ht="12.75" x14ac:dyDescent="0.15">
      <c r="A30" s="8"/>
      <c r="C30" s="31" t="s">
        <v>39</v>
      </c>
      <c r="D30" s="31"/>
      <c r="E30" s="3" t="s">
        <v>40</v>
      </c>
      <c r="F30" s="9"/>
      <c r="G30" s="10"/>
      <c r="H30" s="11"/>
      <c r="I30" s="11"/>
    </row>
    <row r="31" spans="1:9" s="2" customFormat="1" ht="12.75" x14ac:dyDescent="0.15">
      <c r="A31" s="8"/>
      <c r="C31" s="26"/>
      <c r="D31" s="26"/>
      <c r="E31" s="3" t="s">
        <v>41</v>
      </c>
      <c r="F31" s="9"/>
      <c r="G31" s="10">
        <v>120000</v>
      </c>
      <c r="H31" s="11"/>
      <c r="I31" s="11"/>
    </row>
    <row r="32" spans="1:9" s="2" customFormat="1" ht="12.75" x14ac:dyDescent="0.15">
      <c r="A32" s="8"/>
      <c r="C32" s="26"/>
      <c r="D32" s="26"/>
      <c r="E32" s="3" t="s">
        <v>42</v>
      </c>
      <c r="F32" s="9"/>
      <c r="G32" s="10">
        <v>10000</v>
      </c>
      <c r="H32" s="11"/>
      <c r="I32" s="11"/>
    </row>
    <row r="33" spans="1:9" s="2" customFormat="1" ht="12.75" x14ac:dyDescent="0.15">
      <c r="A33" s="8"/>
      <c r="B33" s="3"/>
      <c r="D33" s="3"/>
      <c r="E33" s="3" t="s">
        <v>43</v>
      </c>
      <c r="F33" s="9"/>
      <c r="G33" s="10">
        <v>5000</v>
      </c>
      <c r="H33" s="11"/>
      <c r="I33" s="11"/>
    </row>
    <row r="34" spans="1:9" s="2" customFormat="1" ht="12.75" x14ac:dyDescent="0.15">
      <c r="A34" s="8"/>
      <c r="B34" s="3"/>
      <c r="D34" s="3"/>
      <c r="E34" s="3" t="s">
        <v>44</v>
      </c>
      <c r="F34" s="9"/>
      <c r="G34" s="10">
        <v>10000</v>
      </c>
      <c r="H34" s="11"/>
      <c r="I34" s="11"/>
    </row>
    <row r="35" spans="1:9" s="2" customFormat="1" ht="12.75" x14ac:dyDescent="0.15">
      <c r="A35" s="8"/>
      <c r="B35" s="3"/>
      <c r="D35" s="3"/>
      <c r="E35" s="3" t="s">
        <v>45</v>
      </c>
      <c r="F35" s="9"/>
      <c r="G35" s="10">
        <v>30000</v>
      </c>
      <c r="H35" s="11"/>
      <c r="I35" s="11"/>
    </row>
    <row r="36" spans="1:9" s="2" customFormat="1" ht="12.75" x14ac:dyDescent="0.15">
      <c r="A36" s="8"/>
      <c r="B36" s="3"/>
      <c r="D36" s="3"/>
      <c r="E36" s="3" t="s">
        <v>46</v>
      </c>
      <c r="F36" s="9"/>
      <c r="G36" s="10">
        <v>10000</v>
      </c>
      <c r="H36" s="11"/>
      <c r="I36" s="11"/>
    </row>
    <row r="37" spans="1:9" s="2" customFormat="1" ht="12.75" x14ac:dyDescent="0.15">
      <c r="A37" s="8"/>
      <c r="B37" s="3"/>
      <c r="D37" s="3"/>
      <c r="E37" s="3" t="s">
        <v>47</v>
      </c>
      <c r="F37" s="9"/>
      <c r="G37" s="10">
        <v>10000</v>
      </c>
      <c r="H37" s="11"/>
      <c r="I37" s="11"/>
    </row>
    <row r="38" spans="1:9" s="2" customFormat="1" ht="12.75" x14ac:dyDescent="0.15">
      <c r="A38" s="8"/>
      <c r="B38" s="3"/>
      <c r="D38" s="3"/>
      <c r="E38" s="3" t="s">
        <v>48</v>
      </c>
      <c r="F38" s="9"/>
      <c r="G38" s="10">
        <v>35000</v>
      </c>
      <c r="H38" s="11"/>
      <c r="I38" s="11"/>
    </row>
    <row r="39" spans="1:9" s="2" customFormat="1" ht="12.75" x14ac:dyDescent="0.15">
      <c r="A39" s="8"/>
      <c r="B39" s="3"/>
      <c r="D39" s="3"/>
      <c r="E39" s="3" t="s">
        <v>49</v>
      </c>
      <c r="F39" s="9"/>
      <c r="G39" s="10">
        <v>0</v>
      </c>
      <c r="H39" s="11"/>
      <c r="I39" s="11"/>
    </row>
    <row r="40" spans="1:9" s="2" customFormat="1" ht="12.75" x14ac:dyDescent="0.15">
      <c r="A40" s="8"/>
      <c r="B40" s="3"/>
      <c r="D40" s="3"/>
      <c r="E40" s="3" t="s">
        <v>50</v>
      </c>
      <c r="F40" s="9"/>
      <c r="G40" s="10">
        <v>0</v>
      </c>
      <c r="H40" s="11"/>
      <c r="I40" s="11"/>
    </row>
    <row r="41" spans="1:9" s="2" customFormat="1" ht="12.75" x14ac:dyDescent="0.15">
      <c r="A41" s="8"/>
      <c r="B41" s="3"/>
      <c r="D41" s="3"/>
      <c r="E41" s="3" t="s">
        <v>51</v>
      </c>
      <c r="F41" s="9"/>
      <c r="G41" s="10">
        <v>0</v>
      </c>
      <c r="H41" s="11"/>
      <c r="I41" s="11"/>
    </row>
    <row r="42" spans="1:9" s="2" customFormat="1" ht="12.75" x14ac:dyDescent="0.15">
      <c r="A42" s="8"/>
      <c r="B42" s="3"/>
      <c r="D42" s="3"/>
      <c r="E42" s="3" t="s">
        <v>52</v>
      </c>
      <c r="F42" s="9"/>
      <c r="G42" s="10">
        <v>0</v>
      </c>
      <c r="H42" s="11"/>
      <c r="I42" s="11"/>
    </row>
    <row r="43" spans="1:9" s="2" customFormat="1" ht="12.75" x14ac:dyDescent="0.15">
      <c r="A43" s="8"/>
      <c r="B43" s="3"/>
      <c r="D43" s="3"/>
      <c r="E43" s="3" t="s">
        <v>53</v>
      </c>
      <c r="F43" s="9"/>
      <c r="G43" s="10">
        <v>0</v>
      </c>
      <c r="H43" s="11"/>
      <c r="I43" s="11"/>
    </row>
    <row r="44" spans="1:9" s="2" customFormat="1" ht="12.75" x14ac:dyDescent="0.15">
      <c r="A44" s="8"/>
      <c r="B44" s="3"/>
      <c r="D44" s="3"/>
      <c r="E44" s="3" t="s">
        <v>54</v>
      </c>
      <c r="F44" s="9"/>
      <c r="G44" s="10">
        <v>0</v>
      </c>
      <c r="H44" s="11"/>
      <c r="I44" s="11"/>
    </row>
    <row r="45" spans="1:9" s="2" customFormat="1" ht="12.75" x14ac:dyDescent="0.15">
      <c r="A45" s="8"/>
      <c r="B45" s="3"/>
      <c r="D45" s="3"/>
      <c r="E45" s="3" t="s">
        <v>55</v>
      </c>
      <c r="F45" s="9"/>
      <c r="G45" s="10">
        <v>10000</v>
      </c>
      <c r="H45" s="11"/>
      <c r="I45" s="11"/>
    </row>
    <row r="46" spans="1:9" s="2" customFormat="1" ht="12.75" x14ac:dyDescent="0.15">
      <c r="A46" s="8"/>
      <c r="B46" s="3"/>
      <c r="D46" s="3"/>
      <c r="E46" s="3" t="s">
        <v>56</v>
      </c>
      <c r="F46" s="9"/>
      <c r="G46" s="10">
        <v>0</v>
      </c>
      <c r="H46" s="11"/>
      <c r="I46" s="11"/>
    </row>
    <row r="47" spans="1:9" s="2" customFormat="1" ht="12.75" x14ac:dyDescent="0.15">
      <c r="A47" s="8"/>
      <c r="B47" s="3"/>
      <c r="D47" s="3"/>
      <c r="E47" s="3" t="s">
        <v>57</v>
      </c>
      <c r="F47" s="9"/>
      <c r="G47" s="10">
        <v>0</v>
      </c>
      <c r="H47" s="11"/>
      <c r="I47" s="11"/>
    </row>
    <row r="48" spans="1:9" s="2" customFormat="1" ht="12.75" x14ac:dyDescent="0.15">
      <c r="A48" s="8"/>
      <c r="B48" s="3"/>
      <c r="D48" s="3"/>
      <c r="E48" s="3" t="s">
        <v>58</v>
      </c>
      <c r="F48" s="9"/>
      <c r="G48" s="10">
        <v>0</v>
      </c>
      <c r="H48" s="11"/>
      <c r="I48" s="11"/>
    </row>
    <row r="49" spans="1:9" s="2" customFormat="1" ht="12.75" x14ac:dyDescent="0.15">
      <c r="A49" s="8"/>
      <c r="B49" s="3"/>
      <c r="D49" s="3"/>
      <c r="E49" s="3" t="s">
        <v>59</v>
      </c>
      <c r="F49" s="9"/>
      <c r="G49" s="13">
        <f>SUM(G31:G48)</f>
        <v>240000</v>
      </c>
      <c r="H49" s="11"/>
      <c r="I49" s="11"/>
    </row>
    <row r="50" spans="1:9" s="2" customFormat="1" ht="12.75" x14ac:dyDescent="0.15">
      <c r="A50" s="8"/>
      <c r="B50" s="3"/>
      <c r="C50" s="2" t="s">
        <v>60</v>
      </c>
      <c r="D50" s="3"/>
      <c r="E50" s="3"/>
      <c r="F50" s="9"/>
      <c r="G50" s="10"/>
      <c r="H50" s="11">
        <f>SUM(G29,G49)</f>
        <v>600000</v>
      </c>
      <c r="I50" s="11"/>
    </row>
    <row r="51" spans="1:9" s="2" customFormat="1" ht="12.75" x14ac:dyDescent="0.15">
      <c r="A51" s="8"/>
      <c r="B51" s="3" t="s">
        <v>12</v>
      </c>
      <c r="C51" s="3" t="s">
        <v>61</v>
      </c>
      <c r="D51" s="3"/>
      <c r="E51" s="3"/>
      <c r="F51" s="9"/>
      <c r="G51" s="10"/>
      <c r="H51" s="11"/>
      <c r="I51" s="11"/>
    </row>
    <row r="52" spans="1:9" s="2" customFormat="1" ht="12.75" x14ac:dyDescent="0.15">
      <c r="A52" s="8"/>
      <c r="B52" s="3"/>
      <c r="C52" s="31" t="s">
        <v>32</v>
      </c>
      <c r="D52" s="31"/>
      <c r="E52" s="3" t="s">
        <v>33</v>
      </c>
      <c r="F52" s="9"/>
      <c r="G52" s="10"/>
      <c r="H52" s="11"/>
      <c r="I52" s="11"/>
    </row>
    <row r="53" spans="1:9" s="2" customFormat="1" ht="12.75" x14ac:dyDescent="0.15">
      <c r="A53" s="8"/>
      <c r="B53" s="3"/>
      <c r="D53" s="3"/>
      <c r="E53" s="3" t="s">
        <v>62</v>
      </c>
      <c r="F53" s="9"/>
      <c r="G53" s="10">
        <v>0</v>
      </c>
      <c r="H53" s="11"/>
      <c r="I53" s="11"/>
    </row>
    <row r="54" spans="1:9" s="2" customFormat="1" ht="12.75" x14ac:dyDescent="0.15">
      <c r="A54" s="8"/>
      <c r="B54" s="3"/>
      <c r="D54" s="3"/>
      <c r="E54" s="3" t="s">
        <v>34</v>
      </c>
      <c r="F54" s="9"/>
      <c r="G54" s="10">
        <v>0</v>
      </c>
      <c r="H54" s="11"/>
      <c r="I54" s="11"/>
    </row>
    <row r="55" spans="1:9" s="2" customFormat="1" ht="12.75" x14ac:dyDescent="0.15">
      <c r="A55" s="8"/>
      <c r="B55" s="3"/>
      <c r="D55" s="3"/>
      <c r="E55" s="3" t="s">
        <v>35</v>
      </c>
      <c r="F55" s="9"/>
      <c r="G55" s="10">
        <v>0</v>
      </c>
      <c r="H55" s="11"/>
      <c r="I55" s="11"/>
    </row>
    <row r="56" spans="1:9" s="2" customFormat="1" ht="12.75" x14ac:dyDescent="0.15">
      <c r="A56" s="8"/>
      <c r="B56" s="3"/>
      <c r="D56" s="3"/>
      <c r="E56" s="3" t="s">
        <v>36</v>
      </c>
      <c r="F56" s="9"/>
      <c r="G56" s="10">
        <v>0</v>
      </c>
      <c r="H56" s="11"/>
      <c r="I56" s="11"/>
    </row>
    <row r="57" spans="1:9" s="2" customFormat="1" ht="12.75" x14ac:dyDescent="0.15">
      <c r="A57" s="8"/>
      <c r="B57" s="3"/>
      <c r="D57" s="3"/>
      <c r="E57" s="3" t="s">
        <v>37</v>
      </c>
      <c r="F57" s="9"/>
      <c r="G57" s="11">
        <v>0</v>
      </c>
      <c r="H57" s="11"/>
      <c r="I57" s="11"/>
    </row>
    <row r="58" spans="1:9" s="2" customFormat="1" ht="12.75" x14ac:dyDescent="0.15">
      <c r="A58" s="8"/>
      <c r="B58" s="3"/>
      <c r="D58" s="3"/>
      <c r="E58" s="3" t="s">
        <v>38</v>
      </c>
      <c r="F58" s="9"/>
      <c r="G58" s="13">
        <f>SUM(G53:G57)</f>
        <v>0</v>
      </c>
      <c r="H58" s="11"/>
      <c r="I58" s="11"/>
    </row>
    <row r="59" spans="1:9" s="2" customFormat="1" ht="12.75" x14ac:dyDescent="0.15">
      <c r="A59" s="8"/>
      <c r="B59" s="3"/>
      <c r="C59" s="31" t="s">
        <v>39</v>
      </c>
      <c r="D59" s="31"/>
      <c r="E59" s="3" t="s">
        <v>40</v>
      </c>
      <c r="F59" s="9"/>
      <c r="G59" s="10"/>
      <c r="H59" s="11"/>
      <c r="I59" s="11"/>
    </row>
    <row r="60" spans="1:9" s="2" customFormat="1" ht="12.75" x14ac:dyDescent="0.15">
      <c r="A60" s="8"/>
      <c r="B60" s="3"/>
      <c r="D60" s="3"/>
      <c r="E60" s="3" t="s">
        <v>43</v>
      </c>
      <c r="F60" s="9"/>
      <c r="G60" s="10">
        <v>0</v>
      </c>
      <c r="H60" s="11"/>
      <c r="I60" s="11"/>
    </row>
    <row r="61" spans="1:9" s="2" customFormat="1" ht="12.75" x14ac:dyDescent="0.15">
      <c r="A61" s="8"/>
      <c r="B61" s="3"/>
      <c r="D61" s="3"/>
      <c r="E61" s="3" t="s">
        <v>45</v>
      </c>
      <c r="F61" s="9"/>
      <c r="G61" s="10">
        <v>0</v>
      </c>
      <c r="H61" s="11"/>
      <c r="I61" s="11"/>
    </row>
    <row r="62" spans="1:9" s="2" customFormat="1" ht="12.75" x14ac:dyDescent="0.15">
      <c r="A62" s="8"/>
      <c r="B62" s="3"/>
      <c r="D62" s="3"/>
      <c r="E62" s="3" t="s">
        <v>57</v>
      </c>
      <c r="F62" s="9"/>
      <c r="G62" s="10">
        <v>0</v>
      </c>
      <c r="H62" s="11"/>
      <c r="I62" s="11"/>
    </row>
    <row r="63" spans="1:9" s="2" customFormat="1" ht="12.75" x14ac:dyDescent="0.15">
      <c r="A63" s="8"/>
      <c r="B63" s="3"/>
      <c r="D63" s="3"/>
      <c r="E63" s="3" t="s">
        <v>58</v>
      </c>
      <c r="F63" s="9"/>
      <c r="G63" s="10">
        <v>0</v>
      </c>
      <c r="H63" s="11"/>
      <c r="I63" s="11"/>
    </row>
    <row r="64" spans="1:9" s="2" customFormat="1" ht="12.75" x14ac:dyDescent="0.15">
      <c r="A64" s="8"/>
      <c r="B64" s="3"/>
      <c r="D64" s="3"/>
      <c r="E64" s="3" t="s">
        <v>59</v>
      </c>
      <c r="F64" s="9"/>
      <c r="G64" s="13">
        <f>SUM(G60:G63)</f>
        <v>0</v>
      </c>
      <c r="H64" s="11"/>
      <c r="I64" s="11"/>
    </row>
    <row r="65" spans="1:9" s="2" customFormat="1" ht="12.75" x14ac:dyDescent="0.15">
      <c r="A65" s="8"/>
      <c r="B65" s="3"/>
      <c r="C65" s="3" t="s">
        <v>63</v>
      </c>
      <c r="D65" s="3"/>
      <c r="F65" s="9"/>
      <c r="G65" s="10"/>
      <c r="H65" s="12">
        <f>SUM(G58,G64)</f>
        <v>0</v>
      </c>
      <c r="I65" s="11"/>
    </row>
    <row r="66" spans="1:9" s="2" customFormat="1" ht="12.75" x14ac:dyDescent="0.15">
      <c r="A66" s="8"/>
      <c r="B66" s="3" t="s">
        <v>64</v>
      </c>
      <c r="D66" s="3"/>
      <c r="E66" s="3"/>
      <c r="F66" s="9"/>
      <c r="G66" s="10"/>
      <c r="H66" s="11"/>
      <c r="I66" s="12">
        <f>SUM(H50,H65)</f>
        <v>600000</v>
      </c>
    </row>
    <row r="67" spans="1:9" s="2" customFormat="1" ht="12.75" x14ac:dyDescent="0.15">
      <c r="A67" s="8"/>
      <c r="C67" s="3" t="s">
        <v>65</v>
      </c>
      <c r="D67" s="3"/>
      <c r="E67" s="3"/>
      <c r="F67" s="9"/>
      <c r="G67" s="10"/>
      <c r="H67" s="14"/>
      <c r="I67" s="15">
        <f>I21-I66</f>
        <v>8000</v>
      </c>
    </row>
    <row r="68" spans="1:9" s="2" customFormat="1" ht="12.75" x14ac:dyDescent="0.15">
      <c r="A68" s="8" t="s">
        <v>66</v>
      </c>
      <c r="B68" s="3" t="s">
        <v>67</v>
      </c>
      <c r="C68" s="3"/>
      <c r="D68" s="3"/>
      <c r="E68" s="3"/>
      <c r="F68" s="9"/>
      <c r="G68" s="10"/>
      <c r="H68" s="11"/>
      <c r="I68" s="11"/>
    </row>
    <row r="69" spans="1:9" s="2" customFormat="1" ht="12.75" x14ac:dyDescent="0.15">
      <c r="A69" s="8"/>
      <c r="B69" s="3" t="s">
        <v>30</v>
      </c>
      <c r="C69" s="3" t="s">
        <v>68</v>
      </c>
      <c r="D69" s="3"/>
      <c r="E69" s="3"/>
      <c r="F69" s="9"/>
      <c r="G69" s="10">
        <v>0</v>
      </c>
      <c r="H69" s="12">
        <f>SUM(G69)</f>
        <v>0</v>
      </c>
      <c r="I69" s="11"/>
    </row>
    <row r="70" spans="1:9" s="2" customFormat="1" ht="12.75" x14ac:dyDescent="0.15">
      <c r="A70" s="8"/>
      <c r="B70" s="3" t="s">
        <v>69</v>
      </c>
      <c r="D70" s="3"/>
      <c r="E70" s="3"/>
      <c r="F70" s="9"/>
      <c r="G70" s="10"/>
      <c r="H70" s="11"/>
      <c r="I70" s="12">
        <f>SUM(H69)</f>
        <v>0</v>
      </c>
    </row>
    <row r="71" spans="1:9" s="2" customFormat="1" ht="12.75" x14ac:dyDescent="0.15">
      <c r="A71" s="8" t="s">
        <v>70</v>
      </c>
      <c r="B71" s="3" t="s">
        <v>71</v>
      </c>
      <c r="C71" s="3"/>
      <c r="D71" s="3"/>
      <c r="E71" s="3"/>
      <c r="F71" s="9"/>
      <c r="G71" s="10"/>
      <c r="H71" s="11"/>
      <c r="I71" s="11"/>
    </row>
    <row r="72" spans="1:9" s="2" customFormat="1" ht="12.75" x14ac:dyDescent="0.15">
      <c r="A72" s="8"/>
      <c r="B72" s="3" t="s">
        <v>30</v>
      </c>
      <c r="C72" s="3" t="s">
        <v>72</v>
      </c>
      <c r="D72" s="3"/>
      <c r="E72" s="3"/>
      <c r="F72" s="9"/>
      <c r="G72" s="10">
        <v>0</v>
      </c>
      <c r="H72" s="12">
        <f>SUM(G72)</f>
        <v>0</v>
      </c>
      <c r="I72" s="11"/>
    </row>
    <row r="73" spans="1:9" s="2" customFormat="1" ht="12.75" x14ac:dyDescent="0.15">
      <c r="A73" s="8"/>
      <c r="B73" s="3" t="s">
        <v>73</v>
      </c>
      <c r="D73" s="3"/>
      <c r="E73" s="3"/>
      <c r="F73" s="9"/>
      <c r="G73" s="10"/>
      <c r="H73" s="11"/>
      <c r="I73" s="12">
        <f>SUM(H72)</f>
        <v>0</v>
      </c>
    </row>
    <row r="74" spans="1:9" s="2" customFormat="1" ht="12.75" x14ac:dyDescent="0.15">
      <c r="A74" s="8"/>
      <c r="B74" s="3"/>
      <c r="C74" s="3" t="s">
        <v>74</v>
      </c>
      <c r="D74" s="3"/>
      <c r="E74" s="3"/>
      <c r="F74" s="9"/>
      <c r="G74" s="10"/>
      <c r="H74" s="11"/>
      <c r="I74" s="11">
        <f>I67+I70-I73</f>
        <v>8000</v>
      </c>
    </row>
    <row r="75" spans="1:9" s="2" customFormat="1" ht="12.75" x14ac:dyDescent="0.15">
      <c r="A75" s="8"/>
      <c r="B75" s="3"/>
      <c r="C75" s="3" t="s">
        <v>75</v>
      </c>
      <c r="D75" s="3"/>
      <c r="E75" s="3"/>
      <c r="F75" s="9"/>
      <c r="G75" s="10"/>
      <c r="H75" s="11"/>
      <c r="I75" s="12">
        <v>0</v>
      </c>
    </row>
    <row r="76" spans="1:9" s="2" customFormat="1" ht="13.5" thickBot="1" x14ac:dyDescent="0.2">
      <c r="A76" s="16"/>
      <c r="B76" s="17"/>
      <c r="C76" s="17" t="s">
        <v>76</v>
      </c>
      <c r="D76" s="17"/>
      <c r="E76" s="17"/>
      <c r="F76" s="18"/>
      <c r="G76" s="19"/>
      <c r="H76" s="12"/>
      <c r="I76" s="20">
        <f>I74+I75</f>
        <v>8000</v>
      </c>
    </row>
    <row r="77" spans="1:9" s="2" customFormat="1" ht="13.5" thickTop="1" x14ac:dyDescent="0.15">
      <c r="B77" s="21"/>
      <c r="C77" s="21"/>
      <c r="D77" s="21"/>
      <c r="E77" s="21"/>
      <c r="F77" s="21"/>
      <c r="G77" s="21"/>
      <c r="I77" s="21"/>
    </row>
  </sheetData>
  <mergeCells count="9">
    <mergeCell ref="A1:I1"/>
    <mergeCell ref="A2:I2"/>
    <mergeCell ref="F3:I3"/>
    <mergeCell ref="F4:H4"/>
    <mergeCell ref="C59:D59"/>
    <mergeCell ref="G5:I5"/>
    <mergeCell ref="C24:D24"/>
    <mergeCell ref="C30:D30"/>
    <mergeCell ref="C52:D52"/>
  </mergeCells>
  <phoneticPr fontId="1"/>
  <conditionalFormatting sqref="G8:G9 G11:G12 G14 G16:G17 G19:G20 G25:G28 G33:G48 G53:G57 G60:G63 G69 G72 I75">
    <cfRule type="cellIs" dxfId="2" priority="1" operator="equal">
      <formula>""</formula>
    </cfRule>
  </conditionalFormatting>
  <printOptions horizontalCentered="1"/>
  <pageMargins left="0.51181102362204722" right="0.51181102362204722" top="0.51181102362204722" bottom="0.51181102362204722" header="0.51181102362204722" footer="0.39370078740157483"/>
  <pageSetup paperSize="9" scale="86" firstPageNumber="37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7"/>
  <sheetViews>
    <sheetView tabSelected="1" zoomScaleNormal="100" zoomScaleSheetLayoutView="100" workbookViewId="0">
      <selection activeCell="F4" sqref="F4:H4"/>
    </sheetView>
  </sheetViews>
  <sheetFormatPr defaultColWidth="9" defaultRowHeight="5.85" customHeight="1" x14ac:dyDescent="0.15"/>
  <cols>
    <col min="1" max="2" width="2.625" style="22" customWidth="1"/>
    <col min="3" max="5" width="2.125" style="22" customWidth="1"/>
    <col min="6" max="6" width="29" style="22" customWidth="1"/>
    <col min="7" max="9" width="16.625" style="23" customWidth="1"/>
    <col min="10" max="10" width="3.75" style="23" customWidth="1"/>
    <col min="11" max="16384" width="9" style="23"/>
  </cols>
  <sheetData>
    <row r="1" spans="1:9" s="1" customFormat="1" ht="32.1" customHeight="1" x14ac:dyDescent="0.15">
      <c r="A1" s="27" t="s">
        <v>77</v>
      </c>
      <c r="B1" s="27"/>
      <c r="C1" s="27"/>
      <c r="D1" s="27"/>
      <c r="E1" s="27"/>
      <c r="F1" s="27"/>
      <c r="G1" s="27"/>
      <c r="H1" s="27"/>
      <c r="I1" s="27"/>
    </row>
    <row r="2" spans="1:9" s="2" customFormat="1" ht="12.75" x14ac:dyDescent="0.15">
      <c r="A2" s="28"/>
      <c r="B2" s="28"/>
      <c r="C2" s="28"/>
      <c r="D2" s="28"/>
      <c r="E2" s="28"/>
      <c r="F2" s="28"/>
      <c r="G2" s="28"/>
      <c r="H2" s="28"/>
      <c r="I2" s="28"/>
    </row>
    <row r="3" spans="1:9" s="2" customFormat="1" ht="13.5" customHeight="1" x14ac:dyDescent="0.15">
      <c r="A3" s="3"/>
      <c r="B3" s="3"/>
      <c r="C3" s="3"/>
      <c r="D3" s="3"/>
      <c r="E3" s="3"/>
      <c r="F3" s="29" t="s">
        <v>78</v>
      </c>
      <c r="G3" s="29"/>
      <c r="H3" s="29"/>
      <c r="I3" s="29"/>
    </row>
    <row r="4" spans="1:9" s="3" customFormat="1" ht="12.75" x14ac:dyDescent="0.15">
      <c r="F4" s="30" t="s">
        <v>81</v>
      </c>
      <c r="G4" s="30"/>
      <c r="H4" s="30"/>
      <c r="I4" s="4" t="s">
        <v>3</v>
      </c>
    </row>
    <row r="5" spans="1:9" s="2" customFormat="1" ht="12.75" x14ac:dyDescent="0.15">
      <c r="A5" s="5" t="s">
        <v>4</v>
      </c>
      <c r="B5" s="6"/>
      <c r="C5" s="6"/>
      <c r="D5" s="6"/>
      <c r="E5" s="6"/>
      <c r="F5" s="7"/>
      <c r="G5" s="32" t="s">
        <v>5</v>
      </c>
      <c r="H5" s="33"/>
      <c r="I5" s="33"/>
    </row>
    <row r="6" spans="1:9" s="2" customFormat="1" ht="12.75" x14ac:dyDescent="0.15">
      <c r="A6" s="8" t="s">
        <v>6</v>
      </c>
      <c r="B6" s="3" t="s">
        <v>7</v>
      </c>
      <c r="C6" s="3"/>
      <c r="D6" s="3"/>
      <c r="E6" s="3"/>
      <c r="F6" s="9"/>
      <c r="G6" s="10"/>
      <c r="H6" s="11"/>
      <c r="I6" s="11"/>
    </row>
    <row r="7" spans="1:9" s="2" customFormat="1" ht="12.75" x14ac:dyDescent="0.15">
      <c r="A7" s="8"/>
      <c r="B7" s="3" t="s">
        <v>8</v>
      </c>
      <c r="C7" s="3" t="s">
        <v>9</v>
      </c>
      <c r="D7" s="3"/>
      <c r="E7" s="3"/>
      <c r="F7" s="9"/>
      <c r="G7" s="10"/>
      <c r="H7" s="11"/>
      <c r="I7" s="11"/>
    </row>
    <row r="8" spans="1:9" s="2" customFormat="1" ht="12.75" x14ac:dyDescent="0.15">
      <c r="A8" s="8"/>
      <c r="B8" s="3"/>
      <c r="C8" s="3" t="s">
        <v>10</v>
      </c>
      <c r="D8" s="3"/>
      <c r="E8" s="3"/>
      <c r="F8" s="9"/>
      <c r="G8" s="10">
        <v>36000</v>
      </c>
      <c r="H8" s="11"/>
      <c r="I8" s="11"/>
    </row>
    <row r="9" spans="1:9" s="2" customFormat="1" ht="12.75" x14ac:dyDescent="0.15">
      <c r="A9" s="8"/>
      <c r="B9" s="3"/>
      <c r="C9" s="3" t="s">
        <v>11</v>
      </c>
      <c r="D9" s="3"/>
      <c r="E9" s="3"/>
      <c r="F9" s="9"/>
      <c r="G9" s="12">
        <v>0</v>
      </c>
      <c r="H9" s="11">
        <f>SUM(G8:G9)</f>
        <v>36000</v>
      </c>
      <c r="I9" s="11"/>
    </row>
    <row r="10" spans="1:9" s="2" customFormat="1" ht="12.75" x14ac:dyDescent="0.15">
      <c r="A10" s="8"/>
      <c r="B10" s="3" t="s">
        <v>12</v>
      </c>
      <c r="C10" s="3" t="s">
        <v>13</v>
      </c>
      <c r="D10" s="3"/>
      <c r="E10" s="3"/>
      <c r="F10" s="9"/>
      <c r="G10" s="10"/>
      <c r="H10" s="11"/>
      <c r="I10" s="11"/>
    </row>
    <row r="11" spans="1:9" s="2" customFormat="1" ht="12.75" x14ac:dyDescent="0.15">
      <c r="A11" s="8"/>
      <c r="B11" s="3"/>
      <c r="C11" s="3" t="s">
        <v>14</v>
      </c>
      <c r="D11" s="3"/>
      <c r="E11" s="3"/>
      <c r="F11" s="9"/>
      <c r="G11" s="10">
        <v>250000</v>
      </c>
      <c r="H11" s="11"/>
      <c r="I11" s="11"/>
    </row>
    <row r="12" spans="1:9" s="2" customFormat="1" ht="12.75" x14ac:dyDescent="0.15">
      <c r="A12" s="8"/>
      <c r="B12" s="3"/>
      <c r="C12" s="3" t="s">
        <v>15</v>
      </c>
      <c r="D12" s="3"/>
      <c r="E12" s="3"/>
      <c r="F12" s="9"/>
      <c r="G12" s="12">
        <v>0</v>
      </c>
      <c r="H12" s="11">
        <f>SUM(G11:G12)</f>
        <v>250000</v>
      </c>
      <c r="I12" s="11"/>
    </row>
    <row r="13" spans="1:9" s="2" customFormat="1" ht="12.75" x14ac:dyDescent="0.15">
      <c r="A13" s="8"/>
      <c r="B13" s="3" t="s">
        <v>16</v>
      </c>
      <c r="C13" s="3" t="s">
        <v>17</v>
      </c>
      <c r="D13" s="3"/>
      <c r="E13" s="3"/>
      <c r="F13" s="9"/>
      <c r="G13" s="10"/>
      <c r="H13" s="11"/>
      <c r="I13" s="11"/>
    </row>
    <row r="14" spans="1:9" s="2" customFormat="1" ht="12.75" x14ac:dyDescent="0.15">
      <c r="A14" s="8"/>
      <c r="B14" s="3"/>
      <c r="C14" s="3" t="s">
        <v>18</v>
      </c>
      <c r="D14" s="3"/>
      <c r="E14" s="3"/>
      <c r="F14" s="9"/>
      <c r="G14" s="12">
        <v>0</v>
      </c>
      <c r="H14" s="11">
        <f>SUM(G14)</f>
        <v>0</v>
      </c>
      <c r="I14" s="11"/>
    </row>
    <row r="15" spans="1:9" s="2" customFormat="1" ht="12.75" x14ac:dyDescent="0.15">
      <c r="A15" s="8"/>
      <c r="B15" s="3" t="s">
        <v>19</v>
      </c>
      <c r="C15" s="3" t="s">
        <v>20</v>
      </c>
      <c r="D15" s="3"/>
      <c r="E15" s="3"/>
      <c r="F15" s="9"/>
      <c r="G15" s="10"/>
      <c r="H15" s="11"/>
      <c r="I15" s="11"/>
    </row>
    <row r="16" spans="1:9" s="2" customFormat="1" ht="12.75" x14ac:dyDescent="0.15">
      <c r="A16" s="8"/>
      <c r="B16" s="3"/>
      <c r="C16" s="3" t="s">
        <v>21</v>
      </c>
      <c r="D16" s="3"/>
      <c r="E16" s="3"/>
      <c r="F16" s="9"/>
      <c r="G16" s="10">
        <v>1200000</v>
      </c>
      <c r="H16" s="11"/>
      <c r="I16" s="11"/>
    </row>
    <row r="17" spans="1:9" s="2" customFormat="1" ht="12.75" x14ac:dyDescent="0.15">
      <c r="A17" s="8"/>
      <c r="B17" s="3"/>
      <c r="C17" s="2" t="s">
        <v>22</v>
      </c>
      <c r="D17" s="3"/>
      <c r="E17" s="3"/>
      <c r="F17" s="9"/>
      <c r="G17" s="12">
        <v>0</v>
      </c>
      <c r="H17" s="11">
        <f>SUM(G16:G17)</f>
        <v>1200000</v>
      </c>
      <c r="I17" s="11"/>
    </row>
    <row r="18" spans="1:9" s="2" customFormat="1" ht="12.75" x14ac:dyDescent="0.15">
      <c r="A18" s="8"/>
      <c r="B18" s="3" t="s">
        <v>23</v>
      </c>
      <c r="C18" s="3" t="s">
        <v>24</v>
      </c>
      <c r="D18" s="3"/>
      <c r="E18" s="3"/>
      <c r="F18" s="9"/>
      <c r="G18" s="10"/>
      <c r="H18" s="11"/>
      <c r="I18" s="11"/>
    </row>
    <row r="19" spans="1:9" s="2" customFormat="1" ht="12.75" x14ac:dyDescent="0.15">
      <c r="A19" s="8"/>
      <c r="B19" s="3"/>
      <c r="C19" s="3" t="s">
        <v>25</v>
      </c>
      <c r="D19" s="3"/>
      <c r="E19" s="3"/>
      <c r="F19" s="9"/>
      <c r="G19" s="10">
        <v>0</v>
      </c>
      <c r="H19" s="11"/>
      <c r="I19" s="11"/>
    </row>
    <row r="20" spans="1:9" s="2" customFormat="1" ht="12.75" x14ac:dyDescent="0.15">
      <c r="A20" s="8"/>
      <c r="B20" s="3"/>
      <c r="C20" s="3" t="s">
        <v>26</v>
      </c>
      <c r="D20" s="3"/>
      <c r="E20" s="3"/>
      <c r="F20" s="9"/>
      <c r="G20" s="12">
        <v>0</v>
      </c>
      <c r="H20" s="12">
        <f>SUM(G19:G20)</f>
        <v>0</v>
      </c>
      <c r="I20" s="11"/>
    </row>
    <row r="21" spans="1:9" s="2" customFormat="1" ht="12.75" x14ac:dyDescent="0.15">
      <c r="A21" s="8"/>
      <c r="B21" s="3" t="s">
        <v>27</v>
      </c>
      <c r="C21" s="3"/>
      <c r="D21" s="3"/>
      <c r="E21" s="3"/>
      <c r="F21" s="9"/>
      <c r="G21" s="10"/>
      <c r="H21" s="11"/>
      <c r="I21" s="12">
        <f>SUM(H9,H12,H14,H17,H20)</f>
        <v>1486000</v>
      </c>
    </row>
    <row r="22" spans="1:9" s="2" customFormat="1" ht="12.75" x14ac:dyDescent="0.15">
      <c r="A22" s="8" t="s">
        <v>28</v>
      </c>
      <c r="B22" s="3" t="s">
        <v>29</v>
      </c>
      <c r="C22" s="3"/>
      <c r="D22" s="3"/>
      <c r="E22" s="3"/>
      <c r="F22" s="9"/>
      <c r="G22" s="10"/>
      <c r="H22" s="11"/>
      <c r="I22" s="11"/>
    </row>
    <row r="23" spans="1:9" s="2" customFormat="1" ht="12.75" x14ac:dyDescent="0.15">
      <c r="A23" s="8"/>
      <c r="B23" s="3" t="s">
        <v>30</v>
      </c>
      <c r="C23" s="3" t="s">
        <v>31</v>
      </c>
      <c r="D23" s="3"/>
      <c r="E23" s="3"/>
      <c r="F23" s="9"/>
      <c r="G23" s="10"/>
      <c r="H23" s="11"/>
      <c r="I23" s="11"/>
    </row>
    <row r="24" spans="1:9" s="2" customFormat="1" ht="12.75" x14ac:dyDescent="0.15">
      <c r="A24" s="8"/>
      <c r="C24" s="31" t="s">
        <v>32</v>
      </c>
      <c r="D24" s="31"/>
      <c r="E24" s="3" t="s">
        <v>33</v>
      </c>
      <c r="F24" s="9"/>
      <c r="G24" s="10"/>
      <c r="H24" s="11"/>
      <c r="I24" s="11"/>
    </row>
    <row r="25" spans="1:9" s="2" customFormat="1" ht="12.75" x14ac:dyDescent="0.15">
      <c r="A25" s="8"/>
      <c r="B25" s="3"/>
      <c r="E25" s="3" t="s">
        <v>34</v>
      </c>
      <c r="F25" s="9"/>
      <c r="G25" s="10">
        <v>660000</v>
      </c>
      <c r="H25" s="11"/>
      <c r="I25" s="11"/>
    </row>
    <row r="26" spans="1:9" s="2" customFormat="1" ht="12.75" x14ac:dyDescent="0.15">
      <c r="A26" s="8"/>
      <c r="B26" s="3"/>
      <c r="E26" s="3" t="s">
        <v>35</v>
      </c>
      <c r="F26" s="9"/>
      <c r="G26" s="10">
        <v>0</v>
      </c>
      <c r="H26" s="11"/>
      <c r="I26" s="11"/>
    </row>
    <row r="27" spans="1:9" s="2" customFormat="1" ht="12.75" x14ac:dyDescent="0.15">
      <c r="A27" s="8"/>
      <c r="B27" s="3"/>
      <c r="D27" s="3"/>
      <c r="E27" s="3" t="s">
        <v>36</v>
      </c>
      <c r="F27" s="9"/>
      <c r="G27" s="10">
        <v>0</v>
      </c>
      <c r="H27" s="11"/>
      <c r="I27" s="11"/>
    </row>
    <row r="28" spans="1:9" s="2" customFormat="1" ht="12.75" x14ac:dyDescent="0.15">
      <c r="A28" s="8"/>
      <c r="B28" s="3"/>
      <c r="E28" s="3" t="s">
        <v>37</v>
      </c>
      <c r="F28" s="9"/>
      <c r="G28" s="11">
        <v>60000</v>
      </c>
      <c r="H28" s="11"/>
      <c r="I28" s="11"/>
    </row>
    <row r="29" spans="1:9" s="2" customFormat="1" ht="12.75" x14ac:dyDescent="0.15">
      <c r="A29" s="8"/>
      <c r="B29" s="3"/>
      <c r="E29" s="3" t="s">
        <v>38</v>
      </c>
      <c r="F29" s="9"/>
      <c r="G29" s="13">
        <f>SUM(G25:G28)</f>
        <v>720000</v>
      </c>
      <c r="H29" s="11"/>
      <c r="I29" s="11"/>
    </row>
    <row r="30" spans="1:9" s="2" customFormat="1" ht="12.75" x14ac:dyDescent="0.15">
      <c r="A30" s="8"/>
      <c r="C30" s="31" t="s">
        <v>39</v>
      </c>
      <c r="D30" s="31"/>
      <c r="E30" s="3" t="s">
        <v>40</v>
      </c>
      <c r="F30" s="9"/>
      <c r="G30" s="10"/>
      <c r="H30" s="11"/>
      <c r="I30" s="11"/>
    </row>
    <row r="31" spans="1:9" s="2" customFormat="1" ht="12.75" x14ac:dyDescent="0.15">
      <c r="A31" s="8"/>
      <c r="C31" s="26"/>
      <c r="D31" s="26"/>
      <c r="E31" s="3" t="s">
        <v>41</v>
      </c>
      <c r="F31" s="9"/>
      <c r="G31" s="10">
        <v>240000</v>
      </c>
      <c r="H31" s="11"/>
      <c r="I31" s="11"/>
    </row>
    <row r="32" spans="1:9" s="2" customFormat="1" ht="12.75" x14ac:dyDescent="0.15">
      <c r="A32" s="8"/>
      <c r="C32" s="26"/>
      <c r="D32" s="26"/>
      <c r="E32" s="3" t="s">
        <v>42</v>
      </c>
      <c r="F32" s="9"/>
      <c r="G32" s="10">
        <v>20000</v>
      </c>
      <c r="H32" s="11"/>
      <c r="I32" s="11"/>
    </row>
    <row r="33" spans="1:9" s="2" customFormat="1" ht="12.75" x14ac:dyDescent="0.15">
      <c r="A33" s="8"/>
      <c r="B33" s="3"/>
      <c r="D33" s="3"/>
      <c r="E33" s="3" t="s">
        <v>43</v>
      </c>
      <c r="F33" s="9"/>
      <c r="G33" s="10">
        <v>10000</v>
      </c>
      <c r="H33" s="11"/>
      <c r="I33" s="11"/>
    </row>
    <row r="34" spans="1:9" s="2" customFormat="1" ht="12.75" x14ac:dyDescent="0.15">
      <c r="A34" s="8"/>
      <c r="B34" s="3"/>
      <c r="D34" s="3"/>
      <c r="E34" s="3" t="s">
        <v>44</v>
      </c>
      <c r="F34" s="9"/>
      <c r="G34" s="10">
        <v>20000</v>
      </c>
      <c r="H34" s="11"/>
      <c r="I34" s="11"/>
    </row>
    <row r="35" spans="1:9" s="2" customFormat="1" ht="12.75" x14ac:dyDescent="0.15">
      <c r="A35" s="8"/>
      <c r="B35" s="3"/>
      <c r="D35" s="3"/>
      <c r="E35" s="3" t="s">
        <v>45</v>
      </c>
      <c r="F35" s="9"/>
      <c r="G35" s="10">
        <v>60000</v>
      </c>
      <c r="H35" s="11"/>
      <c r="I35" s="11"/>
    </row>
    <row r="36" spans="1:9" s="2" customFormat="1" ht="12.75" x14ac:dyDescent="0.15">
      <c r="A36" s="8"/>
      <c r="B36" s="3"/>
      <c r="D36" s="3"/>
      <c r="E36" s="3" t="s">
        <v>46</v>
      </c>
      <c r="F36" s="9"/>
      <c r="G36" s="10">
        <v>20000</v>
      </c>
      <c r="H36" s="11"/>
      <c r="I36" s="11"/>
    </row>
    <row r="37" spans="1:9" s="2" customFormat="1" ht="12.75" x14ac:dyDescent="0.15">
      <c r="A37" s="8"/>
      <c r="B37" s="3"/>
      <c r="D37" s="3"/>
      <c r="E37" s="3" t="s">
        <v>47</v>
      </c>
      <c r="F37" s="9"/>
      <c r="G37" s="10">
        <v>20000</v>
      </c>
      <c r="H37" s="11"/>
      <c r="I37" s="11"/>
    </row>
    <row r="38" spans="1:9" s="2" customFormat="1" ht="12.75" x14ac:dyDescent="0.15">
      <c r="A38" s="8"/>
      <c r="B38" s="3"/>
      <c r="D38" s="3"/>
      <c r="E38" s="3" t="s">
        <v>48</v>
      </c>
      <c r="F38" s="9"/>
      <c r="G38" s="10">
        <v>70000</v>
      </c>
      <c r="H38" s="11"/>
      <c r="I38" s="11"/>
    </row>
    <row r="39" spans="1:9" s="2" customFormat="1" ht="12.75" x14ac:dyDescent="0.15">
      <c r="A39" s="8"/>
      <c r="B39" s="3"/>
      <c r="D39" s="3"/>
      <c r="E39" s="3" t="s">
        <v>49</v>
      </c>
      <c r="F39" s="9"/>
      <c r="G39" s="10">
        <v>10000</v>
      </c>
      <c r="H39" s="11"/>
      <c r="I39" s="11"/>
    </row>
    <row r="40" spans="1:9" s="2" customFormat="1" ht="12.75" x14ac:dyDescent="0.15">
      <c r="A40" s="8"/>
      <c r="B40" s="3"/>
      <c r="D40" s="3"/>
      <c r="E40" s="3" t="s">
        <v>50</v>
      </c>
      <c r="F40" s="9"/>
      <c r="G40" s="10">
        <v>0</v>
      </c>
      <c r="H40" s="11"/>
      <c r="I40" s="11"/>
    </row>
    <row r="41" spans="1:9" s="2" customFormat="1" ht="12.75" x14ac:dyDescent="0.15">
      <c r="A41" s="8"/>
      <c r="B41" s="3"/>
      <c r="D41" s="3"/>
      <c r="E41" s="3" t="s">
        <v>51</v>
      </c>
      <c r="F41" s="9"/>
      <c r="G41" s="10">
        <v>20000</v>
      </c>
      <c r="H41" s="11"/>
      <c r="I41" s="11"/>
    </row>
    <row r="42" spans="1:9" s="2" customFormat="1" ht="12.75" x14ac:dyDescent="0.15">
      <c r="A42" s="8"/>
      <c r="B42" s="3"/>
      <c r="D42" s="3"/>
      <c r="E42" s="3" t="s">
        <v>52</v>
      </c>
      <c r="F42" s="9"/>
      <c r="G42" s="10">
        <v>0</v>
      </c>
      <c r="H42" s="11"/>
      <c r="I42" s="11"/>
    </row>
    <row r="43" spans="1:9" s="2" customFormat="1" ht="12.75" x14ac:dyDescent="0.15">
      <c r="A43" s="8"/>
      <c r="B43" s="3"/>
      <c r="D43" s="3"/>
      <c r="E43" s="3" t="s">
        <v>53</v>
      </c>
      <c r="F43" s="9"/>
      <c r="G43" s="10">
        <v>0</v>
      </c>
      <c r="H43" s="11"/>
      <c r="I43" s="11"/>
    </row>
    <row r="44" spans="1:9" s="2" customFormat="1" ht="12.75" x14ac:dyDescent="0.15">
      <c r="A44" s="8"/>
      <c r="B44" s="3"/>
      <c r="D44" s="3"/>
      <c r="E44" s="3" t="s">
        <v>54</v>
      </c>
      <c r="F44" s="9"/>
      <c r="G44" s="10">
        <v>10000</v>
      </c>
      <c r="H44" s="11"/>
      <c r="I44" s="11"/>
    </row>
    <row r="45" spans="1:9" s="2" customFormat="1" ht="12.75" x14ac:dyDescent="0.15">
      <c r="A45" s="8"/>
      <c r="B45" s="3"/>
      <c r="D45" s="3"/>
      <c r="E45" s="3" t="s">
        <v>55</v>
      </c>
      <c r="F45" s="9"/>
      <c r="G45" s="10">
        <v>10000</v>
      </c>
      <c r="H45" s="11"/>
      <c r="I45" s="11"/>
    </row>
    <row r="46" spans="1:9" s="2" customFormat="1" ht="12.75" x14ac:dyDescent="0.15">
      <c r="A46" s="8"/>
      <c r="B46" s="3"/>
      <c r="D46" s="3"/>
      <c r="E46" s="3" t="s">
        <v>56</v>
      </c>
      <c r="F46" s="9"/>
      <c r="G46" s="10">
        <v>50000</v>
      </c>
      <c r="H46" s="11"/>
      <c r="I46" s="11"/>
    </row>
    <row r="47" spans="1:9" s="2" customFormat="1" ht="12.75" x14ac:dyDescent="0.15">
      <c r="A47" s="8"/>
      <c r="B47" s="3"/>
      <c r="D47" s="3"/>
      <c r="E47" s="3" t="s">
        <v>57</v>
      </c>
      <c r="F47" s="9"/>
      <c r="G47" s="10">
        <v>0</v>
      </c>
      <c r="H47" s="11"/>
      <c r="I47" s="11"/>
    </row>
    <row r="48" spans="1:9" s="2" customFormat="1" ht="12.75" x14ac:dyDescent="0.15">
      <c r="A48" s="8"/>
      <c r="B48" s="3"/>
      <c r="D48" s="3"/>
      <c r="E48" s="3" t="s">
        <v>58</v>
      </c>
      <c r="F48" s="9"/>
      <c r="G48" s="10">
        <v>0</v>
      </c>
      <c r="H48" s="11"/>
      <c r="I48" s="11"/>
    </row>
    <row r="49" spans="1:9" s="2" customFormat="1" ht="12.75" x14ac:dyDescent="0.15">
      <c r="A49" s="8"/>
      <c r="B49" s="3"/>
      <c r="D49" s="3"/>
      <c r="E49" s="3" t="s">
        <v>59</v>
      </c>
      <c r="F49" s="9"/>
      <c r="G49" s="13">
        <f>SUM(G31:G48)</f>
        <v>560000</v>
      </c>
      <c r="H49" s="11"/>
      <c r="I49" s="11"/>
    </row>
    <row r="50" spans="1:9" s="2" customFormat="1" ht="12.75" x14ac:dyDescent="0.15">
      <c r="A50" s="8"/>
      <c r="B50" s="3"/>
      <c r="C50" s="2" t="s">
        <v>60</v>
      </c>
      <c r="D50" s="3"/>
      <c r="E50" s="3"/>
      <c r="F50" s="9"/>
      <c r="G50" s="10"/>
      <c r="H50" s="11">
        <f>SUM(G29,G49)</f>
        <v>1280000</v>
      </c>
      <c r="I50" s="11"/>
    </row>
    <row r="51" spans="1:9" s="2" customFormat="1" ht="12.75" x14ac:dyDescent="0.15">
      <c r="A51" s="8"/>
      <c r="B51" s="3" t="s">
        <v>12</v>
      </c>
      <c r="C51" s="3" t="s">
        <v>61</v>
      </c>
      <c r="D51" s="3"/>
      <c r="E51" s="3"/>
      <c r="F51" s="9"/>
      <c r="G51" s="10"/>
      <c r="H51" s="11"/>
      <c r="I51" s="11"/>
    </row>
    <row r="52" spans="1:9" s="2" customFormat="1" ht="12.75" x14ac:dyDescent="0.15">
      <c r="A52" s="8"/>
      <c r="B52" s="3"/>
      <c r="C52" s="31" t="s">
        <v>32</v>
      </c>
      <c r="D52" s="31"/>
      <c r="E52" s="3" t="s">
        <v>33</v>
      </c>
      <c r="F52" s="9"/>
      <c r="G52" s="10"/>
      <c r="H52" s="11"/>
      <c r="I52" s="11"/>
    </row>
    <row r="53" spans="1:9" s="2" customFormat="1" ht="12.75" x14ac:dyDescent="0.15">
      <c r="A53" s="8"/>
      <c r="B53" s="3"/>
      <c r="D53" s="3"/>
      <c r="E53" s="3" t="s">
        <v>62</v>
      </c>
      <c r="F53" s="9"/>
      <c r="G53" s="10">
        <v>0</v>
      </c>
      <c r="H53" s="11"/>
      <c r="I53" s="11"/>
    </row>
    <row r="54" spans="1:9" s="2" customFormat="1" ht="12.75" x14ac:dyDescent="0.15">
      <c r="A54" s="8"/>
      <c r="B54" s="3"/>
      <c r="D54" s="3"/>
      <c r="E54" s="3" t="s">
        <v>34</v>
      </c>
      <c r="F54" s="9"/>
      <c r="G54" s="10">
        <v>0</v>
      </c>
      <c r="H54" s="11"/>
      <c r="I54" s="11"/>
    </row>
    <row r="55" spans="1:9" s="2" customFormat="1" ht="12.75" x14ac:dyDescent="0.15">
      <c r="A55" s="8"/>
      <c r="B55" s="3"/>
      <c r="D55" s="3"/>
      <c r="E55" s="3" t="s">
        <v>35</v>
      </c>
      <c r="F55" s="9"/>
      <c r="G55" s="10">
        <v>0</v>
      </c>
      <c r="H55" s="11"/>
      <c r="I55" s="11"/>
    </row>
    <row r="56" spans="1:9" s="2" customFormat="1" ht="12.75" x14ac:dyDescent="0.15">
      <c r="A56" s="8"/>
      <c r="B56" s="3"/>
      <c r="D56" s="3"/>
      <c r="E56" s="3" t="s">
        <v>36</v>
      </c>
      <c r="F56" s="9"/>
      <c r="G56" s="10">
        <v>0</v>
      </c>
      <c r="H56" s="11"/>
      <c r="I56" s="11"/>
    </row>
    <row r="57" spans="1:9" s="2" customFormat="1" ht="12.75" x14ac:dyDescent="0.15">
      <c r="A57" s="8"/>
      <c r="B57" s="3"/>
      <c r="D57" s="3"/>
      <c r="E57" s="3" t="s">
        <v>37</v>
      </c>
      <c r="F57" s="9"/>
      <c r="G57" s="11">
        <v>0</v>
      </c>
      <c r="H57" s="11"/>
      <c r="I57" s="11"/>
    </row>
    <row r="58" spans="1:9" s="2" customFormat="1" ht="12.75" x14ac:dyDescent="0.15">
      <c r="A58" s="8"/>
      <c r="B58" s="3"/>
      <c r="D58" s="3"/>
      <c r="E58" s="3" t="s">
        <v>38</v>
      </c>
      <c r="F58" s="9"/>
      <c r="G58" s="13">
        <f>SUM(G53:G57)</f>
        <v>0</v>
      </c>
      <c r="H58" s="11"/>
      <c r="I58" s="11"/>
    </row>
    <row r="59" spans="1:9" s="2" customFormat="1" ht="12.75" x14ac:dyDescent="0.15">
      <c r="A59" s="8"/>
      <c r="B59" s="3"/>
      <c r="C59" s="31" t="s">
        <v>39</v>
      </c>
      <c r="D59" s="31"/>
      <c r="E59" s="3" t="s">
        <v>40</v>
      </c>
      <c r="F59" s="9"/>
      <c r="G59" s="10"/>
      <c r="H59" s="11"/>
      <c r="I59" s="11"/>
    </row>
    <row r="60" spans="1:9" s="2" customFormat="1" ht="12.75" x14ac:dyDescent="0.15">
      <c r="A60" s="8"/>
      <c r="B60" s="3"/>
      <c r="D60" s="3"/>
      <c r="E60" s="3" t="s">
        <v>43</v>
      </c>
      <c r="F60" s="9"/>
      <c r="G60" s="10">
        <v>0</v>
      </c>
      <c r="H60" s="11"/>
      <c r="I60" s="11"/>
    </row>
    <row r="61" spans="1:9" s="2" customFormat="1" ht="12.75" x14ac:dyDescent="0.15">
      <c r="A61" s="8"/>
      <c r="B61" s="3"/>
      <c r="D61" s="3"/>
      <c r="E61" s="3" t="s">
        <v>45</v>
      </c>
      <c r="F61" s="9"/>
      <c r="G61" s="10">
        <v>0</v>
      </c>
      <c r="H61" s="11"/>
      <c r="I61" s="11"/>
    </row>
    <row r="62" spans="1:9" s="2" customFormat="1" ht="12.75" x14ac:dyDescent="0.15">
      <c r="A62" s="8"/>
      <c r="B62" s="3"/>
      <c r="D62" s="3"/>
      <c r="E62" s="3" t="s">
        <v>57</v>
      </c>
      <c r="F62" s="9"/>
      <c r="G62" s="10">
        <v>0</v>
      </c>
      <c r="H62" s="11"/>
      <c r="I62" s="11"/>
    </row>
    <row r="63" spans="1:9" s="2" customFormat="1" ht="12.75" x14ac:dyDescent="0.15">
      <c r="A63" s="8"/>
      <c r="B63" s="3"/>
      <c r="D63" s="3"/>
      <c r="E63" s="3" t="s">
        <v>58</v>
      </c>
      <c r="F63" s="9"/>
      <c r="G63" s="10">
        <v>0</v>
      </c>
      <c r="H63" s="11"/>
      <c r="I63" s="11"/>
    </row>
    <row r="64" spans="1:9" s="2" customFormat="1" ht="12.75" x14ac:dyDescent="0.15">
      <c r="A64" s="8"/>
      <c r="B64" s="3"/>
      <c r="D64" s="3"/>
      <c r="E64" s="3" t="s">
        <v>59</v>
      </c>
      <c r="F64" s="9"/>
      <c r="G64" s="13">
        <f>SUM(G60:G63)</f>
        <v>0</v>
      </c>
      <c r="H64" s="11"/>
      <c r="I64" s="11"/>
    </row>
    <row r="65" spans="1:9" s="2" customFormat="1" ht="12.75" x14ac:dyDescent="0.15">
      <c r="A65" s="8"/>
      <c r="B65" s="3"/>
      <c r="C65" s="3" t="s">
        <v>63</v>
      </c>
      <c r="D65" s="3"/>
      <c r="F65" s="9"/>
      <c r="G65" s="10"/>
      <c r="H65" s="12">
        <f>SUM(G58,G64)</f>
        <v>0</v>
      </c>
      <c r="I65" s="11"/>
    </row>
    <row r="66" spans="1:9" s="2" customFormat="1" ht="12.75" x14ac:dyDescent="0.15">
      <c r="A66" s="8"/>
      <c r="B66" s="3" t="s">
        <v>64</v>
      </c>
      <c r="D66" s="3"/>
      <c r="E66" s="3"/>
      <c r="F66" s="9"/>
      <c r="G66" s="10"/>
      <c r="H66" s="11"/>
      <c r="I66" s="12">
        <f>SUM(H50,H65)</f>
        <v>1280000</v>
      </c>
    </row>
    <row r="67" spans="1:9" s="2" customFormat="1" ht="12.75" x14ac:dyDescent="0.15">
      <c r="A67" s="8"/>
      <c r="C67" s="3" t="s">
        <v>65</v>
      </c>
      <c r="D67" s="3"/>
      <c r="E67" s="3"/>
      <c r="F67" s="9"/>
      <c r="G67" s="10"/>
      <c r="H67" s="14"/>
      <c r="I67" s="15">
        <f>I21-I66</f>
        <v>206000</v>
      </c>
    </row>
    <row r="68" spans="1:9" s="2" customFormat="1" ht="12.75" x14ac:dyDescent="0.15">
      <c r="A68" s="8" t="s">
        <v>66</v>
      </c>
      <c r="B68" s="3" t="s">
        <v>67</v>
      </c>
      <c r="C68" s="3"/>
      <c r="D68" s="3"/>
      <c r="E68" s="3"/>
      <c r="F68" s="9"/>
      <c r="G68" s="10"/>
      <c r="H68" s="11"/>
      <c r="I68" s="11"/>
    </row>
    <row r="69" spans="1:9" s="2" customFormat="1" ht="12.75" x14ac:dyDescent="0.15">
      <c r="A69" s="8"/>
      <c r="B69" s="3" t="s">
        <v>30</v>
      </c>
      <c r="C69" s="3" t="s">
        <v>68</v>
      </c>
      <c r="D69" s="3"/>
      <c r="E69" s="3"/>
      <c r="F69" s="9"/>
      <c r="G69" s="10">
        <v>0</v>
      </c>
      <c r="H69" s="12">
        <f>SUM(G69)</f>
        <v>0</v>
      </c>
      <c r="I69" s="11"/>
    </row>
    <row r="70" spans="1:9" s="2" customFormat="1" ht="12.75" x14ac:dyDescent="0.15">
      <c r="A70" s="8"/>
      <c r="B70" s="3" t="s">
        <v>69</v>
      </c>
      <c r="D70" s="3"/>
      <c r="E70" s="3"/>
      <c r="F70" s="9"/>
      <c r="G70" s="10"/>
      <c r="H70" s="11"/>
      <c r="I70" s="12">
        <f>SUM(H69)</f>
        <v>0</v>
      </c>
    </row>
    <row r="71" spans="1:9" s="2" customFormat="1" ht="12.75" x14ac:dyDescent="0.15">
      <c r="A71" s="8" t="s">
        <v>70</v>
      </c>
      <c r="B71" s="3" t="s">
        <v>71</v>
      </c>
      <c r="C71" s="3"/>
      <c r="D71" s="3"/>
      <c r="E71" s="3"/>
      <c r="F71" s="9"/>
      <c r="G71" s="10"/>
      <c r="H71" s="11"/>
      <c r="I71" s="11"/>
    </row>
    <row r="72" spans="1:9" s="2" customFormat="1" ht="12.75" x14ac:dyDescent="0.15">
      <c r="A72" s="8"/>
      <c r="B72" s="3" t="s">
        <v>30</v>
      </c>
      <c r="C72" s="3" t="s">
        <v>72</v>
      </c>
      <c r="D72" s="3"/>
      <c r="E72" s="3"/>
      <c r="F72" s="9"/>
      <c r="G72" s="10">
        <v>0</v>
      </c>
      <c r="H72" s="12">
        <f>SUM(G72)</f>
        <v>0</v>
      </c>
      <c r="I72" s="11"/>
    </row>
    <row r="73" spans="1:9" s="2" customFormat="1" ht="12.75" x14ac:dyDescent="0.15">
      <c r="A73" s="8"/>
      <c r="B73" s="3" t="s">
        <v>73</v>
      </c>
      <c r="D73" s="3"/>
      <c r="E73" s="3"/>
      <c r="F73" s="9"/>
      <c r="G73" s="10"/>
      <c r="H73" s="11"/>
      <c r="I73" s="12">
        <f>SUM(H72)</f>
        <v>0</v>
      </c>
    </row>
    <row r="74" spans="1:9" s="2" customFormat="1" ht="12.75" x14ac:dyDescent="0.15">
      <c r="A74" s="8"/>
      <c r="B74" s="3"/>
      <c r="C74" s="3" t="s">
        <v>74</v>
      </c>
      <c r="D74" s="3"/>
      <c r="E74" s="3"/>
      <c r="F74" s="9"/>
      <c r="G74" s="10"/>
      <c r="H74" s="11"/>
      <c r="I74" s="11">
        <f>I67+I70-I73</f>
        <v>206000</v>
      </c>
    </row>
    <row r="75" spans="1:9" s="2" customFormat="1" ht="12.75" x14ac:dyDescent="0.15">
      <c r="A75" s="8"/>
      <c r="B75" s="3"/>
      <c r="C75" s="3" t="s">
        <v>79</v>
      </c>
      <c r="D75" s="3"/>
      <c r="E75" s="3"/>
      <c r="F75" s="9"/>
      <c r="G75" s="10"/>
      <c r="H75" s="11"/>
      <c r="I75" s="12">
        <v>8000</v>
      </c>
    </row>
    <row r="76" spans="1:9" s="2" customFormat="1" ht="13.5" thickBot="1" x14ac:dyDescent="0.2">
      <c r="A76" s="16"/>
      <c r="B76" s="17"/>
      <c r="C76" s="17" t="s">
        <v>80</v>
      </c>
      <c r="D76" s="17"/>
      <c r="E76" s="17"/>
      <c r="F76" s="18"/>
      <c r="G76" s="19"/>
      <c r="H76" s="12"/>
      <c r="I76" s="20">
        <f>I74+I75</f>
        <v>214000</v>
      </c>
    </row>
    <row r="77" spans="1:9" s="2" customFormat="1" ht="13.5" thickTop="1" x14ac:dyDescent="0.15">
      <c r="B77" s="21"/>
      <c r="C77" s="21"/>
      <c r="D77" s="21"/>
      <c r="E77" s="21"/>
      <c r="F77" s="21"/>
      <c r="G77" s="24"/>
      <c r="H77" s="25"/>
      <c r="I77" s="24"/>
    </row>
  </sheetData>
  <mergeCells count="9">
    <mergeCell ref="C52:D52"/>
    <mergeCell ref="C59:D59"/>
    <mergeCell ref="C24:D24"/>
    <mergeCell ref="C30:D30"/>
    <mergeCell ref="A1:I1"/>
    <mergeCell ref="A2:I2"/>
    <mergeCell ref="F3:I3"/>
    <mergeCell ref="F4:H4"/>
    <mergeCell ref="G5:I5"/>
  </mergeCells>
  <phoneticPr fontId="1"/>
  <conditionalFormatting sqref="G69 G72 I75">
    <cfRule type="cellIs" dxfId="1" priority="2" operator="equal">
      <formula>""</formula>
    </cfRule>
  </conditionalFormatting>
  <conditionalFormatting sqref="G8:G9 G11:G12 G14 G16:G17 G19:G20 G25:G28 G33:G48 G53:G57 G60:G63">
    <cfRule type="cellIs" dxfId="0" priority="1" operator="equal">
      <formula>""</formula>
    </cfRule>
  </conditionalFormatting>
  <printOptions horizontalCentered="1"/>
  <pageMargins left="0.51181102362204722" right="0.51181102362204722" top="0.51181102362204722" bottom="0.51181102362204722" header="0.51181102362204722" footer="0.19685039370078741"/>
  <pageSetup paperSize="9" scale="87" firstPageNumber="3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初年度活動予算書</vt:lpstr>
      <vt:lpstr>翌年度活動予算書</vt:lpstr>
      <vt:lpstr>初年度活動予算書!Print_Area</vt:lpstr>
      <vt:lpstr>翌年度活動予算書!Print_Area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2013-05-14T00:34:04Z</dcterms:created>
  <dcterms:modified xsi:type="dcterms:W3CDTF">2023-05-25T08:47:17Z</dcterms:modified>
  <cp:category/>
  <cp:contentStatus/>
</cp:coreProperties>
</file>